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732" activeTab="2"/>
  </bookViews>
  <sheets>
    <sheet name="форма 1" sheetId="1" r:id="rId1"/>
    <sheet name="форма 2" sheetId="2" r:id="rId2"/>
    <sheet name="форма 2 изм. с 01.07.2021" sheetId="3" r:id="rId3"/>
    <sheet name="форма 3" sheetId="4" r:id="rId4"/>
    <sheet name="форма 3 изм с 01.07.2021" sheetId="5" r:id="rId5"/>
    <sheet name="форма 4" sheetId="6" r:id="rId6"/>
    <sheet name="форма 4 изм. с 01.07.2021" sheetId="7" r:id="rId7"/>
    <sheet name="форма 7" sheetId="8" r:id="rId8"/>
    <sheet name="форма 4 изм с 01.07.2021" sheetId="9" r:id="rId9"/>
  </sheets>
  <externalReferences>
    <externalReference r:id="rId12"/>
  </externalReferences>
  <definedNames>
    <definedName name="activity">#N/A</definedName>
    <definedName name="code">#N/A</definedName>
    <definedName name="costs_OPS_4">#REF!</definedName>
    <definedName name="costs_PH_4">'[1]ГВС показатели'!$H$44</definedName>
    <definedName name="fil">#N/A</definedName>
    <definedName name="godEnd">#N/A</definedName>
    <definedName name="godStart">#N/A</definedName>
    <definedName name="kind_of_fuels">#N/A</definedName>
    <definedName name="kind_of_purchase_method">#N/A</definedName>
    <definedName name="org">#N/A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Общие сети 317,695
</t>
        </r>
      </text>
    </comment>
  </commentList>
</comments>
</file>

<file path=xl/sharedStrings.xml><?xml version="1.0" encoding="utf-8"?>
<sst xmlns="http://schemas.openxmlformats.org/spreadsheetml/2006/main" count="310" uniqueCount="104">
  <si>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</si>
  <si>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</si>
  <si>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</si>
  <si>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</si>
  <si>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МУП "Тагилэнерго"</t>
  </si>
  <si>
    <t>Региональная  энергетическая комиссия Свердловской области</t>
  </si>
  <si>
    <t>Для потребителей, в случае отсутствия дифференциации тарифов по схеме подключения</t>
  </si>
  <si>
    <t>Тарифы на горячее водоснабжение</t>
  </si>
  <si>
    <t>Наименование  органа регулирования, принявшего решение об утверждении тарифа на горячую воду (горячее водоснабжение)</t>
  </si>
  <si>
    <t>Реквизиты (дата,номер) решения об утверждении тарифа</t>
  </si>
  <si>
    <t>Срок действия  установленного тарифа</t>
  </si>
  <si>
    <t>Источник официального опубликования решения об установлении тарифа</t>
  </si>
  <si>
    <t>Вид тарифа</t>
  </si>
  <si>
    <t>Год</t>
  </si>
  <si>
    <t>Период</t>
  </si>
  <si>
    <t>компонент на тепловую энергию, руб./Гкал</t>
  </si>
  <si>
    <t>Прочие потребители</t>
  </si>
  <si>
    <t>одноставочный, руб./Гкал</t>
  </si>
  <si>
    <t>Тарифы на тепловую энергию (мощность)</t>
  </si>
  <si>
    <t>Вода</t>
  </si>
  <si>
    <t>Форма 2</t>
  </si>
  <si>
    <t>Форма 3</t>
  </si>
  <si>
    <t>Тарифы на теплоноситель</t>
  </si>
  <si>
    <t>Тариф на теплоноситель, поставляемый потребителям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</si>
  <si>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</si>
  <si>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Форма 7</t>
  </si>
  <si>
    <t>Информация о ценах (тарифах) на регулируемые товары и услуги МУП "Тагилэнерго"</t>
  </si>
  <si>
    <t>Население (тарифы указываются с учетом НДС)</t>
  </si>
  <si>
    <t>Форма 4</t>
  </si>
  <si>
    <t>передача тепловой энергии, вырабатываемой акционерным обществом "ЕВРАЗ Нижнетагильский металлургический комбинат"</t>
  </si>
  <si>
    <t>Адрес электронной почты</t>
  </si>
  <si>
    <t>tagilenergo@mail.ru</t>
  </si>
  <si>
    <t>Код, номер телефона руководителя</t>
  </si>
  <si>
    <t>Официальный сайт организации</t>
  </si>
  <si>
    <t>WWW.Tagilenergo.ru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</si>
  <si>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</si>
  <si>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</si>
  <si>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Почтовый адрес</t>
  </si>
  <si>
    <t>Адрес фактического местонахождения органов управления регулируемой организации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</si>
  <si>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</si>
  <si>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</si>
  <si>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</si>
  <si>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</si>
  <si>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</si>
  <si>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</si>
  <si>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</si>
  <si>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</t>
  </si>
  <si>
    <t>Общая информация о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</si>
  <si>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</si>
  <si>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1026601367066   29.07.2002, Инспекция МНС России по г.Нижнему Тагилу Свердловской области</t>
  </si>
  <si>
    <t xml:space="preserve"> -</t>
  </si>
  <si>
    <t>Гавришов Максим Васильевич, внешний управляющий</t>
  </si>
  <si>
    <t>компонент на  теплоноситель, руб./м3</t>
  </si>
  <si>
    <t>г. Нижний Тагил, ул. Кирова, 19</t>
  </si>
  <si>
    <t>c 01.01.2019 по 31.12.2023</t>
  </si>
  <si>
    <t>(с использованием открытых систем горячего водоснабжения)</t>
  </si>
  <si>
    <t>с 01 января 2019 по 30 июня 2019года</t>
  </si>
  <si>
    <t>с 01 июля 2019 по 31 декабря 2019 года</t>
  </si>
  <si>
    <t>с 01 января 2020 по 30 июня 2020года</t>
  </si>
  <si>
    <t>с 01 июля 2020 по 31 декабря 2020 года</t>
  </si>
  <si>
    <t>с 01 января 2021 по 30 июня 2021 года</t>
  </si>
  <si>
    <t>с 01 июля 2021 по 31 декабря 2021 года</t>
  </si>
  <si>
    <t>с 01 января 2022 по 30 июня 2022 года</t>
  </si>
  <si>
    <t>с 01 июля 2022 по 31 декабря 2022 года</t>
  </si>
  <si>
    <t>с 01 января 2023 по 30 июня 2023 года</t>
  </si>
  <si>
    <t>с 01 июля 2023 по 31 декабря 2023 года</t>
  </si>
  <si>
    <t>с 01 января 2019 по 30 июня 2019 года</t>
  </si>
  <si>
    <t>с 01 января 2020 по 30 июня 2020 года</t>
  </si>
  <si>
    <t>пн-пт с 8-00 до 17-00   обед с  12-13  сб-вс выходной, диспетчерская служба - круглосуточно</t>
  </si>
  <si>
    <t>Фамилия,имя и отчество руководителя регулируемой организации</t>
  </si>
  <si>
    <t>622002, г. Нижний Тагил, ул. Кирова, 19</t>
  </si>
  <si>
    <t>8 (3435) 23-08-38</t>
  </si>
  <si>
    <t>35.30.1; 35.30.2; 35.30.3; 35.30.4; 35.30.5; 36.00; 68.20.2; 77.11; 77.39.11;</t>
  </si>
  <si>
    <t xml:space="preserve"> Постановление  от 18.12.2019  № 249-ПК</t>
  </si>
  <si>
    <t>c 01.01.2021 по 31.12.2021</t>
  </si>
  <si>
    <t xml:space="preserve"> Постановление от 09.12.2020 № 227-ПК</t>
  </si>
  <si>
    <t xml:space="preserve"> Постановление от 16.12.2020  № 236-ПК</t>
  </si>
  <si>
    <t>Тарифы на услуги по передаче тепловой энергии, оказываемые теплосетевыми организациями Свердловской области, с использованием метода индексации установленных тарифов на 2021-2025 годы</t>
  </si>
  <si>
    <t>Постановление  от 16.12.2020  №236-ПК</t>
  </si>
  <si>
    <t xml:space="preserve">c 01.01.2021 по 31.12.2025                                                                                                                                                                                                                </t>
  </si>
  <si>
    <t>11 (173,994)</t>
  </si>
  <si>
    <t xml:space="preserve">Официальный интернет-портал правовой информации Свердловской области www.pravo.gov66. опубликовано № 28621, от 21.12.2020 г., Областная газета </t>
  </si>
  <si>
    <t>Примечание: тарифы применять согласно  письма РЭК от 29.12.2020 № 03-03/5437 "Разъяснения по применению регулируемых тарифов  с 01.01.2021".</t>
  </si>
  <si>
    <t xml:space="preserve">Официальный интернет-портал правовой информации Свердловской области www.pravo.gov66. опубликовано № 28492, от 15.12.2020 г., Областная газета </t>
  </si>
  <si>
    <t xml:space="preserve">Официальный интернет-портал правовой информации Свердловской области www.pravo.gov66. опубликовано № 28630, от 21.12.2020 г., Областная газета </t>
  </si>
  <si>
    <t xml:space="preserve"> Постановление от 16.06.2021  № 56-ПК</t>
  </si>
  <si>
    <t>c 01.07.2021 по 31.12.2021</t>
  </si>
  <si>
    <t xml:space="preserve">Население </t>
  </si>
  <si>
    <t>2128,15 &lt;&lt;****&gt;&gt;</t>
  </si>
  <si>
    <t xml:space="preserve">Официальный интернет-портал правовой информации Свердловской области www.pravo.gov66. опубликовано № 30722, от 21.06.2021 г., Областная газета </t>
  </si>
  <si>
    <t>Показатель</t>
  </si>
  <si>
    <t>Примечание: тарифы отмеченные значком &lt;&lt;****&gt;&gt; , налогом на добавленную стоимость не облагаются, в связи с освобождением организации от уплаты налога на добавленную стоимость (изменения, внесенные Федеральным законом от 15 октября 2020 года № 320-ФЗ " О внесении изменений в статью 146 части второй Налогового кодекса РФ и статью 2 ФЗ " О внесении изменений в часть вторую Налогового кодекса РФ" в подпункт 15 пункта 2 статьи 146 НК РФ (часть вторая) от 05.08.2000 № 117-ФЗ (ред. от 23.11.2020)).</t>
  </si>
  <si>
    <t>с 01 июля 2023 по 31 декабря 2023года</t>
  </si>
  <si>
    <t>с 01 января 2024 по 30 июня 2024 года</t>
  </si>
  <si>
    <t>с 01 июля 2024 по 31 декабря 202 года</t>
  </si>
  <si>
    <t>с 01 июля 2025 по 31 декабря 2025 года</t>
  </si>
  <si>
    <t>с 01 января 2025 по 30 июня 2025 года</t>
  </si>
  <si>
    <t>482,91 &lt;&lt;****&gt;&gt;</t>
  </si>
  <si>
    <t>15,99 &lt;**&gt;</t>
  </si>
  <si>
    <t>Примечание: тарифы отмеченные значком &lt;&lt;**&gt;&gt; , налогом на добавленную стоимость не облагаются, в связи с освобождением организации от уплаты налога на добавленную стоимость (изменения, внесенные Федеральным законом от 15 октября 2020 года № 320-ФЗ " О внесении изменений в статью 146 части второй Налогового кодекса РФ и статью 2 ФЗ " О внесении изменений в часть вторую Налогового кодекса РФ" в подпункт 15 пункта 2 статьи 146 НК РФ (часть вторая) от 05.08.2000 № 117-ФЗ (ред. от 23.11.2020)).</t>
  </si>
  <si>
    <t xml:space="preserve"> Постановление от 16.06.2021 № 58-ПК</t>
  </si>
  <si>
    <t xml:space="preserve">Официальный интернет-портал правовой информации Свердловской области www.pravo.gov66. опубликовано № 30724, от 21.06.21 г., Областная газета </t>
  </si>
  <si>
    <t>2128,15 &lt;&lt;**&gt;&gt;</t>
  </si>
  <si>
    <t xml:space="preserve">c 01.07.2021 по 31.12.2021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</si>
</sst>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Cambria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33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42" applyFont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6" fillId="33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26" fillId="0" borderId="0" xfId="0" applyFont="1" applyFill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 wrapText="1"/>
    </xf>
    <xf numFmtId="2" fontId="5" fillId="0" borderId="3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4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base\FileServer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7">
      <selection activeCell="B17" sqref="B17:E17"/>
    </sheetView>
  </sheetViews>
  <sheetFormatPr defaultColWidth="9.140625" defaultRowHeight="12.75"/>
  <cols>
    <col min="1" max="1" width="66.57421875" style="2" customWidth="1"/>
    <col min="2" max="2" width="10.140625" style="1" bestFit="1" customWidth="1"/>
    <col min="3" max="4" width="9.140625" style="1" customWidth="1"/>
    <col min="5" max="5" width="27.7109375" style="1" customWidth="1"/>
    <col min="6" max="16384" width="9.140625" style="1" customWidth="1"/>
  </cols>
  <sheetData>
    <row r="1" spans="1:5" ht="15.75">
      <c r="A1" s="8"/>
      <c r="B1" s="9"/>
      <c r="C1" s="9"/>
      <c r="D1" s="9"/>
      <c r="E1" s="10" t="s">
        <v>46</v>
      </c>
    </row>
    <row r="2" spans="1:5" ht="15.75">
      <c r="A2" s="48" t="s">
        <v>47</v>
      </c>
      <c r="B2" s="48"/>
      <c r="C2" s="48"/>
      <c r="D2" s="48"/>
      <c r="E2" s="48"/>
    </row>
    <row r="3" spans="1:5" ht="22.5" customHeight="1" thickBot="1">
      <c r="A3" s="8"/>
      <c r="B3" s="9"/>
      <c r="C3" s="9"/>
      <c r="D3" s="9"/>
      <c r="E3" s="9"/>
    </row>
    <row r="4" spans="1:6" ht="53.25" customHeight="1">
      <c r="A4" s="11" t="s">
        <v>35</v>
      </c>
      <c r="B4" s="49" t="s">
        <v>36</v>
      </c>
      <c r="C4" s="49"/>
      <c r="D4" s="49"/>
      <c r="E4" s="50"/>
      <c r="F4" s="3"/>
    </row>
    <row r="5" spans="1:5" ht="33.75" customHeight="1">
      <c r="A5" s="14" t="s">
        <v>69</v>
      </c>
      <c r="B5" s="41" t="s">
        <v>51</v>
      </c>
      <c r="C5" s="41"/>
      <c r="D5" s="41"/>
      <c r="E5" s="42"/>
    </row>
    <row r="6" spans="1:5" ht="63.75" customHeight="1">
      <c r="A6" s="14" t="s">
        <v>48</v>
      </c>
      <c r="B6" s="41" t="s">
        <v>49</v>
      </c>
      <c r="C6" s="41"/>
      <c r="D6" s="41"/>
      <c r="E6" s="42"/>
    </row>
    <row r="7" spans="1:5" ht="27.75" customHeight="1">
      <c r="A7" s="14" t="s">
        <v>37</v>
      </c>
      <c r="B7" s="43" t="s">
        <v>70</v>
      </c>
      <c r="C7" s="43"/>
      <c r="D7" s="43"/>
      <c r="E7" s="44"/>
    </row>
    <row r="8" spans="1:5" ht="46.5" customHeight="1">
      <c r="A8" s="14" t="s">
        <v>38</v>
      </c>
      <c r="B8" s="43" t="s">
        <v>70</v>
      </c>
      <c r="C8" s="43"/>
      <c r="D8" s="43"/>
      <c r="E8" s="44"/>
    </row>
    <row r="9" spans="1:5" ht="27.75" customHeight="1">
      <c r="A9" s="14" t="s">
        <v>32</v>
      </c>
      <c r="B9" s="43" t="s">
        <v>71</v>
      </c>
      <c r="C9" s="43"/>
      <c r="D9" s="43"/>
      <c r="E9" s="44"/>
    </row>
    <row r="10" spans="1:5" ht="27.75" customHeight="1">
      <c r="A10" s="14" t="s">
        <v>33</v>
      </c>
      <c r="B10" s="45" t="s">
        <v>34</v>
      </c>
      <c r="C10" s="43"/>
      <c r="D10" s="43"/>
      <c r="E10" s="44"/>
    </row>
    <row r="11" spans="1:5" ht="27.75" customHeight="1">
      <c r="A11" s="14" t="s">
        <v>30</v>
      </c>
      <c r="B11" s="45" t="s">
        <v>31</v>
      </c>
      <c r="C11" s="43"/>
      <c r="D11" s="43"/>
      <c r="E11" s="44"/>
    </row>
    <row r="12" spans="1:5" ht="52.5" customHeight="1">
      <c r="A12" s="14" t="s">
        <v>39</v>
      </c>
      <c r="B12" s="51" t="s">
        <v>68</v>
      </c>
      <c r="C12" s="51"/>
      <c r="D12" s="51"/>
      <c r="E12" s="52"/>
    </row>
    <row r="13" spans="1:5" ht="62.25" customHeight="1">
      <c r="A13" s="14" t="s">
        <v>40</v>
      </c>
      <c r="B13" s="46" t="s">
        <v>72</v>
      </c>
      <c r="C13" s="46"/>
      <c r="D13" s="46"/>
      <c r="E13" s="47"/>
    </row>
    <row r="14" spans="1:5" ht="62.25" customHeight="1">
      <c r="A14" s="14" t="s">
        <v>41</v>
      </c>
      <c r="B14" s="43">
        <v>88.961</v>
      </c>
      <c r="C14" s="43"/>
      <c r="D14" s="43"/>
      <c r="E14" s="44"/>
    </row>
    <row r="15" spans="1:5" ht="62.25" customHeight="1">
      <c r="A15" s="14" t="s">
        <v>42</v>
      </c>
      <c r="B15" s="43" t="s">
        <v>50</v>
      </c>
      <c r="C15" s="43"/>
      <c r="D15" s="43"/>
      <c r="E15" s="44"/>
    </row>
    <row r="16" spans="1:5" ht="62.25" customHeight="1">
      <c r="A16" s="14" t="s">
        <v>43</v>
      </c>
      <c r="B16" s="43" t="s">
        <v>50</v>
      </c>
      <c r="C16" s="43"/>
      <c r="D16" s="43"/>
      <c r="E16" s="44"/>
    </row>
    <row r="17" spans="1:5" ht="41.25" customHeight="1">
      <c r="A17" s="14" t="s">
        <v>44</v>
      </c>
      <c r="B17" s="43" t="s">
        <v>80</v>
      </c>
      <c r="C17" s="43"/>
      <c r="D17" s="43"/>
      <c r="E17" s="44"/>
    </row>
    <row r="18" spans="1:5" ht="27.75" customHeight="1" thickBot="1">
      <c r="A18" s="16" t="s">
        <v>45</v>
      </c>
      <c r="B18" s="53">
        <v>0</v>
      </c>
      <c r="C18" s="53"/>
      <c r="D18" s="53"/>
      <c r="E18" s="54"/>
    </row>
    <row r="22" ht="15.75">
      <c r="E22" s="3"/>
    </row>
    <row r="23" spans="2:5" ht="15.75">
      <c r="B23" s="55"/>
      <c r="C23" s="55"/>
      <c r="D23" s="55"/>
      <c r="E23" s="55"/>
    </row>
  </sheetData>
  <sheetProtection/>
  <mergeCells count="17">
    <mergeCell ref="B18:E18"/>
    <mergeCell ref="B15:E15"/>
    <mergeCell ref="B8:E8"/>
    <mergeCell ref="B7:E7"/>
    <mergeCell ref="B11:E11"/>
    <mergeCell ref="B23:E23"/>
    <mergeCell ref="B14:E14"/>
    <mergeCell ref="B6:E6"/>
    <mergeCell ref="B16:E16"/>
    <mergeCell ref="B10:E10"/>
    <mergeCell ref="B13:E13"/>
    <mergeCell ref="B17:E17"/>
    <mergeCell ref="A2:E2"/>
    <mergeCell ref="B4:E4"/>
    <mergeCell ref="B12:E12"/>
    <mergeCell ref="B5:E5"/>
    <mergeCell ref="B9:E9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zoomScalePageLayoutView="0" workbookViewId="0" topLeftCell="A5">
      <selection activeCell="A17" sqref="A17:IV19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80" t="s">
        <v>18</v>
      </c>
      <c r="B4" s="80"/>
      <c r="C4" s="80"/>
      <c r="D4" s="80"/>
      <c r="E4" s="80"/>
    </row>
    <row r="5" spans="1:5" ht="30.75" customHeight="1" thickBot="1">
      <c r="A5" s="81"/>
      <c r="B5" s="81"/>
      <c r="C5" s="81"/>
      <c r="D5" s="81"/>
      <c r="E5" s="81"/>
    </row>
    <row r="6" spans="1:5" ht="16.5" customHeight="1" thickBot="1">
      <c r="A6" s="59" t="s">
        <v>0</v>
      </c>
      <c r="B6" s="60"/>
      <c r="C6" s="62" t="s">
        <v>4</v>
      </c>
      <c r="D6" s="63"/>
      <c r="E6" s="64"/>
    </row>
    <row r="7" spans="1:5" ht="16.5" thickBot="1">
      <c r="A7" s="59" t="s">
        <v>1</v>
      </c>
      <c r="B7" s="60"/>
      <c r="C7" s="62">
        <v>6668016401</v>
      </c>
      <c r="D7" s="63"/>
      <c r="E7" s="64"/>
    </row>
    <row r="8" spans="1:5" ht="16.5" thickBot="1">
      <c r="A8" s="59" t="s">
        <v>2</v>
      </c>
      <c r="B8" s="60"/>
      <c r="C8" s="62">
        <v>662301001</v>
      </c>
      <c r="D8" s="63"/>
      <c r="E8" s="64"/>
    </row>
    <row r="9" spans="1:5" ht="16.5" thickBot="1">
      <c r="A9" s="59" t="s">
        <v>3</v>
      </c>
      <c r="B9" s="60"/>
      <c r="C9" s="62" t="s">
        <v>53</v>
      </c>
      <c r="D9" s="63"/>
      <c r="E9" s="64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70" t="s">
        <v>8</v>
      </c>
      <c r="B11" s="71"/>
      <c r="C11" s="72"/>
      <c r="D11" s="73" t="s">
        <v>5</v>
      </c>
      <c r="E11" s="74"/>
    </row>
    <row r="12" spans="1:5" ht="30.75" customHeight="1">
      <c r="A12" s="56" t="s">
        <v>9</v>
      </c>
      <c r="B12" s="57"/>
      <c r="C12" s="58"/>
      <c r="D12" s="77" t="s">
        <v>76</v>
      </c>
      <c r="E12" s="78"/>
    </row>
    <row r="13" spans="1:5" ht="30.75" customHeight="1">
      <c r="A13" s="88" t="s">
        <v>10</v>
      </c>
      <c r="B13" s="89"/>
      <c r="C13" s="90"/>
      <c r="D13" s="77" t="s">
        <v>74</v>
      </c>
      <c r="E13" s="78"/>
    </row>
    <row r="14" spans="1:5" ht="81.75" customHeight="1" thickBot="1">
      <c r="A14" s="91" t="s">
        <v>11</v>
      </c>
      <c r="B14" s="92"/>
      <c r="C14" s="93"/>
      <c r="D14" s="94" t="s">
        <v>81</v>
      </c>
      <c r="E14" s="95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82" t="s">
        <v>90</v>
      </c>
      <c r="E16" s="83"/>
    </row>
    <row r="17" spans="1:5" ht="30.75" customHeight="1">
      <c r="A17" s="65" t="s">
        <v>6</v>
      </c>
      <c r="B17" s="66"/>
      <c r="C17" s="66"/>
      <c r="D17" s="66"/>
      <c r="E17" s="67"/>
    </row>
    <row r="18" spans="1:5" ht="30.75" customHeight="1">
      <c r="A18" s="68" t="s">
        <v>17</v>
      </c>
      <c r="B18" s="69">
        <v>2021</v>
      </c>
      <c r="C18" s="26" t="s">
        <v>60</v>
      </c>
      <c r="D18" s="84">
        <v>1682.58</v>
      </c>
      <c r="E18" s="85"/>
    </row>
    <row r="19" spans="1:5" ht="30.75" customHeight="1">
      <c r="A19" s="68"/>
      <c r="B19" s="69"/>
      <c r="C19" s="26" t="s">
        <v>61</v>
      </c>
      <c r="D19" s="84">
        <v>1773.46</v>
      </c>
      <c r="E19" s="85"/>
    </row>
    <row r="20" spans="1:5" ht="30" customHeight="1">
      <c r="A20" s="65" t="s">
        <v>27</v>
      </c>
      <c r="B20" s="66"/>
      <c r="C20" s="66"/>
      <c r="D20" s="66"/>
      <c r="E20" s="67"/>
    </row>
    <row r="21" spans="1:5" ht="27.75" customHeight="1">
      <c r="A21" s="68" t="str">
        <f>A18</f>
        <v>одноставочный, руб./Гкал</v>
      </c>
      <c r="B21" s="69">
        <v>2021</v>
      </c>
      <c r="C21" s="26" t="str">
        <f>C18</f>
        <v>с 01 января 2021 по 30 июня 2021 года</v>
      </c>
      <c r="D21" s="84">
        <v>2019.1</v>
      </c>
      <c r="E21" s="85"/>
    </row>
    <row r="22" spans="1:5" ht="31.5" customHeight="1" thickBot="1">
      <c r="A22" s="86"/>
      <c r="B22" s="87"/>
      <c r="C22" s="27" t="str">
        <f>C19</f>
        <v>с 01 июля 2021 по 31 декабря 2021 года</v>
      </c>
      <c r="D22" s="75">
        <v>2128.15</v>
      </c>
      <c r="E22" s="76"/>
    </row>
    <row r="24" spans="1:5" ht="36" customHeight="1">
      <c r="A24" s="61" t="s">
        <v>82</v>
      </c>
      <c r="B24" s="61"/>
      <c r="C24" s="61"/>
      <c r="D24" s="61"/>
      <c r="E24" s="61"/>
    </row>
  </sheetData>
  <sheetProtection/>
  <mergeCells count="31">
    <mergeCell ref="D14:E14"/>
    <mergeCell ref="A8:B8"/>
    <mergeCell ref="C6:E6"/>
    <mergeCell ref="A20:E20"/>
    <mergeCell ref="A21:A22"/>
    <mergeCell ref="B21:B22"/>
    <mergeCell ref="D21:E21"/>
    <mergeCell ref="D19:E19"/>
    <mergeCell ref="A13:C13"/>
    <mergeCell ref="D13:E13"/>
    <mergeCell ref="A14:C14"/>
    <mergeCell ref="D11:E11"/>
    <mergeCell ref="D22:E22"/>
    <mergeCell ref="D12:E12"/>
    <mergeCell ref="A2:E2"/>
    <mergeCell ref="A4:E4"/>
    <mergeCell ref="A5:E5"/>
    <mergeCell ref="D16:E16"/>
    <mergeCell ref="D18:E18"/>
    <mergeCell ref="A6:B6"/>
    <mergeCell ref="A7:B7"/>
    <mergeCell ref="A12:C12"/>
    <mergeCell ref="A9:B9"/>
    <mergeCell ref="A24:E24"/>
    <mergeCell ref="C7:E7"/>
    <mergeCell ref="C8:E8"/>
    <mergeCell ref="C9:E9"/>
    <mergeCell ref="A17:E17"/>
    <mergeCell ref="A18:A19"/>
    <mergeCell ref="B18:B19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7">
      <selection activeCell="G18" sqref="G18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0.28125" style="5" customWidth="1"/>
    <col min="5" max="5" width="20.710937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20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80" t="s">
        <v>18</v>
      </c>
      <c r="B4" s="80"/>
      <c r="C4" s="80"/>
      <c r="D4" s="80"/>
      <c r="E4" s="80"/>
    </row>
    <row r="5" spans="1:5" ht="30.75" customHeight="1" thickBot="1">
      <c r="A5" s="81"/>
      <c r="B5" s="81"/>
      <c r="C5" s="81"/>
      <c r="D5" s="81"/>
      <c r="E5" s="81"/>
    </row>
    <row r="6" spans="1:5" ht="16.5" customHeight="1" thickBot="1">
      <c r="A6" s="59" t="s">
        <v>0</v>
      </c>
      <c r="B6" s="60"/>
      <c r="C6" s="62" t="s">
        <v>4</v>
      </c>
      <c r="D6" s="63"/>
      <c r="E6" s="64"/>
    </row>
    <row r="7" spans="1:5" ht="16.5" thickBot="1">
      <c r="A7" s="59" t="s">
        <v>1</v>
      </c>
      <c r="B7" s="60"/>
      <c r="C7" s="62">
        <v>6668016401</v>
      </c>
      <c r="D7" s="63"/>
      <c r="E7" s="64"/>
    </row>
    <row r="8" spans="1:5" ht="16.5" thickBot="1">
      <c r="A8" s="59" t="s">
        <v>2</v>
      </c>
      <c r="B8" s="60"/>
      <c r="C8" s="62">
        <v>662301001</v>
      </c>
      <c r="D8" s="63"/>
      <c r="E8" s="64"/>
    </row>
    <row r="9" spans="1:5" ht="16.5" thickBot="1">
      <c r="A9" s="59" t="s">
        <v>3</v>
      </c>
      <c r="B9" s="60"/>
      <c r="C9" s="62" t="s">
        <v>53</v>
      </c>
      <c r="D9" s="63"/>
      <c r="E9" s="64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70" t="s">
        <v>8</v>
      </c>
      <c r="B11" s="71"/>
      <c r="C11" s="72"/>
      <c r="D11" s="73" t="s">
        <v>5</v>
      </c>
      <c r="E11" s="74"/>
    </row>
    <row r="12" spans="1:5" ht="30.75" customHeight="1">
      <c r="A12" s="56" t="s">
        <v>9</v>
      </c>
      <c r="B12" s="57"/>
      <c r="C12" s="58"/>
      <c r="D12" s="77" t="s">
        <v>85</v>
      </c>
      <c r="E12" s="78"/>
    </row>
    <row r="13" spans="1:5" ht="30.75" customHeight="1">
      <c r="A13" s="88" t="s">
        <v>10</v>
      </c>
      <c r="B13" s="89"/>
      <c r="C13" s="90"/>
      <c r="D13" s="77" t="s">
        <v>86</v>
      </c>
      <c r="E13" s="78"/>
    </row>
    <row r="14" spans="1:5" ht="81.75" customHeight="1" thickBot="1">
      <c r="A14" s="91" t="s">
        <v>11</v>
      </c>
      <c r="B14" s="92"/>
      <c r="C14" s="93"/>
      <c r="D14" s="94" t="s">
        <v>89</v>
      </c>
      <c r="E14" s="95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82" t="s">
        <v>90</v>
      </c>
      <c r="E16" s="83"/>
    </row>
    <row r="17" spans="1:5" ht="30.75" customHeight="1">
      <c r="A17" s="65" t="s">
        <v>6</v>
      </c>
      <c r="B17" s="66"/>
      <c r="C17" s="66"/>
      <c r="D17" s="66"/>
      <c r="E17" s="67"/>
    </row>
    <row r="18" spans="1:5" ht="30.75" customHeight="1">
      <c r="A18" s="38" t="s">
        <v>17</v>
      </c>
      <c r="B18" s="39">
        <v>2021</v>
      </c>
      <c r="C18" s="26" t="s">
        <v>61</v>
      </c>
      <c r="D18" s="84" t="s">
        <v>88</v>
      </c>
      <c r="E18" s="85"/>
    </row>
    <row r="19" spans="1:5" ht="30" customHeight="1">
      <c r="A19" s="96" t="s">
        <v>87</v>
      </c>
      <c r="B19" s="97"/>
      <c r="C19" s="97"/>
      <c r="D19" s="97"/>
      <c r="E19" s="98"/>
    </row>
    <row r="20" spans="1:5" ht="31.5" customHeight="1" thickBot="1">
      <c r="A20" s="38" t="s">
        <v>17</v>
      </c>
      <c r="B20" s="39">
        <v>2021</v>
      </c>
      <c r="C20" s="27" t="s">
        <v>61</v>
      </c>
      <c r="D20" s="75" t="s">
        <v>88</v>
      </c>
      <c r="E20" s="99"/>
    </row>
    <row r="22" spans="1:5" ht="99.75" customHeight="1">
      <c r="A22" s="100" t="s">
        <v>91</v>
      </c>
      <c r="B22" s="100"/>
      <c r="C22" s="100"/>
      <c r="D22" s="100"/>
      <c r="E22" s="100"/>
    </row>
  </sheetData>
  <sheetProtection/>
  <mergeCells count="25">
    <mergeCell ref="D20:E20"/>
    <mergeCell ref="A22:E22"/>
    <mergeCell ref="D16:E16"/>
    <mergeCell ref="A12:C12"/>
    <mergeCell ref="D12:E12"/>
    <mergeCell ref="A13:C13"/>
    <mergeCell ref="D13:E13"/>
    <mergeCell ref="A14:C14"/>
    <mergeCell ref="D14:E14"/>
    <mergeCell ref="C8:E8"/>
    <mergeCell ref="A9:B9"/>
    <mergeCell ref="C9:E9"/>
    <mergeCell ref="A11:C11"/>
    <mergeCell ref="D11:E11"/>
    <mergeCell ref="A19:E19"/>
    <mergeCell ref="D18:E18"/>
    <mergeCell ref="A17:E17"/>
    <mergeCell ref="A2:E2"/>
    <mergeCell ref="A4:E4"/>
    <mergeCell ref="A5:E5"/>
    <mergeCell ref="A6:B6"/>
    <mergeCell ref="C6:E6"/>
    <mergeCell ref="A7:B7"/>
    <mergeCell ref="C7:E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2">
      <selection activeCell="A18" sqref="A1:IV1638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21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80" t="s">
        <v>22</v>
      </c>
      <c r="B4" s="80"/>
      <c r="C4" s="80"/>
      <c r="D4" s="80"/>
      <c r="E4" s="80"/>
    </row>
    <row r="5" spans="1:5" ht="30.75" customHeight="1" thickBot="1">
      <c r="A5" s="81"/>
      <c r="B5" s="81"/>
      <c r="C5" s="81"/>
      <c r="D5" s="81"/>
      <c r="E5" s="81"/>
    </row>
    <row r="6" spans="1:5" ht="16.5" customHeight="1" thickBot="1">
      <c r="A6" s="59" t="s">
        <v>0</v>
      </c>
      <c r="B6" s="60"/>
      <c r="C6" s="62" t="s">
        <v>4</v>
      </c>
      <c r="D6" s="63"/>
      <c r="E6" s="64"/>
    </row>
    <row r="7" spans="1:5" ht="16.5" thickBot="1">
      <c r="A7" s="59" t="s">
        <v>1</v>
      </c>
      <c r="B7" s="60"/>
      <c r="C7" s="62">
        <v>6668016401</v>
      </c>
      <c r="D7" s="63"/>
      <c r="E7" s="64"/>
    </row>
    <row r="8" spans="1:5" ht="16.5" thickBot="1">
      <c r="A8" s="59" t="s">
        <v>2</v>
      </c>
      <c r="B8" s="60"/>
      <c r="C8" s="62">
        <f>'форма 2'!C8:E8</f>
        <v>662301001</v>
      </c>
      <c r="D8" s="63"/>
      <c r="E8" s="64"/>
    </row>
    <row r="9" spans="1:5" ht="16.5" thickBot="1">
      <c r="A9" s="59" t="s">
        <v>3</v>
      </c>
      <c r="B9" s="60"/>
      <c r="C9" s="62" t="s">
        <v>53</v>
      </c>
      <c r="D9" s="63"/>
      <c r="E9" s="64"/>
    </row>
    <row r="10" spans="1:5" ht="30.75" customHeight="1" thickBot="1">
      <c r="A10" s="21"/>
      <c r="B10" s="20"/>
      <c r="C10" s="20"/>
      <c r="D10" s="19"/>
      <c r="E10" s="19"/>
    </row>
    <row r="11" spans="1:5" s="34" customFormat="1" ht="55.5" customHeight="1">
      <c r="A11" s="70" t="s">
        <v>8</v>
      </c>
      <c r="B11" s="71"/>
      <c r="C11" s="72"/>
      <c r="D11" s="73" t="s">
        <v>5</v>
      </c>
      <c r="E11" s="74"/>
    </row>
    <row r="12" spans="1:5" ht="30.75" customHeight="1">
      <c r="A12" s="56" t="s">
        <v>9</v>
      </c>
      <c r="B12" s="57"/>
      <c r="C12" s="58"/>
      <c r="D12" s="77" t="s">
        <v>75</v>
      </c>
      <c r="E12" s="78"/>
    </row>
    <row r="13" spans="1:5" s="34" customFormat="1" ht="30.75" customHeight="1">
      <c r="A13" s="88" t="s">
        <v>10</v>
      </c>
      <c r="B13" s="89"/>
      <c r="C13" s="90"/>
      <c r="D13" s="77" t="s">
        <v>54</v>
      </c>
      <c r="E13" s="78"/>
    </row>
    <row r="14" spans="1:5" s="34" customFormat="1" ht="75" customHeight="1" thickBot="1">
      <c r="A14" s="91" t="s">
        <v>11</v>
      </c>
      <c r="B14" s="92"/>
      <c r="C14" s="93"/>
      <c r="D14" s="94" t="s">
        <v>83</v>
      </c>
      <c r="E14" s="95"/>
    </row>
    <row r="15" spans="1:5" s="34" customFormat="1" ht="30.75" customHeight="1" thickBot="1">
      <c r="A15" s="22"/>
      <c r="B15" s="20"/>
      <c r="C15" s="35"/>
      <c r="D15" s="36"/>
      <c r="E15" s="36"/>
    </row>
    <row r="16" spans="1:5" s="37" customFormat="1" ht="15.75">
      <c r="A16" s="23" t="s">
        <v>12</v>
      </c>
      <c r="B16" s="24" t="s">
        <v>13</v>
      </c>
      <c r="C16" s="25" t="s">
        <v>14</v>
      </c>
      <c r="D16" s="103" t="s">
        <v>19</v>
      </c>
      <c r="E16" s="104"/>
    </row>
    <row r="17" spans="1:5" s="34" customFormat="1" ht="30.75" customHeight="1">
      <c r="A17" s="105" t="s">
        <v>24</v>
      </c>
      <c r="B17" s="106"/>
      <c r="C17" s="106"/>
      <c r="D17" s="106"/>
      <c r="E17" s="107"/>
    </row>
    <row r="18" spans="1:5" s="34" customFormat="1" ht="30.75" customHeight="1">
      <c r="A18" s="68" t="s">
        <v>17</v>
      </c>
      <c r="B18" s="69">
        <v>2019</v>
      </c>
      <c r="C18" s="26" t="s">
        <v>66</v>
      </c>
      <c r="D18" s="43">
        <v>12.41</v>
      </c>
      <c r="E18" s="44"/>
    </row>
    <row r="19" spans="1:5" s="34" customFormat="1" ht="30.75" customHeight="1">
      <c r="A19" s="68"/>
      <c r="B19" s="69"/>
      <c r="C19" s="26" t="s">
        <v>57</v>
      </c>
      <c r="D19" s="43">
        <v>12.62</v>
      </c>
      <c r="E19" s="44"/>
    </row>
    <row r="20" spans="1:5" s="34" customFormat="1" ht="30.75" customHeight="1">
      <c r="A20" s="68" t="s">
        <v>17</v>
      </c>
      <c r="B20" s="69">
        <v>2020</v>
      </c>
      <c r="C20" s="26" t="s">
        <v>67</v>
      </c>
      <c r="D20" s="43">
        <v>12.62</v>
      </c>
      <c r="E20" s="44"/>
    </row>
    <row r="21" spans="1:5" s="34" customFormat="1" ht="30.75" customHeight="1">
      <c r="A21" s="68"/>
      <c r="B21" s="69"/>
      <c r="C21" s="26" t="s">
        <v>59</v>
      </c>
      <c r="D21" s="43">
        <v>13.11</v>
      </c>
      <c r="E21" s="44"/>
    </row>
    <row r="22" spans="1:5" s="34" customFormat="1" ht="30.75" customHeight="1">
      <c r="A22" s="68" t="s">
        <v>17</v>
      </c>
      <c r="B22" s="69">
        <v>2021</v>
      </c>
      <c r="C22" s="26" t="s">
        <v>60</v>
      </c>
      <c r="D22" s="43">
        <v>13.11</v>
      </c>
      <c r="E22" s="44"/>
    </row>
    <row r="23" spans="1:5" s="34" customFormat="1" ht="30.75" customHeight="1">
      <c r="A23" s="68"/>
      <c r="B23" s="69"/>
      <c r="C23" s="26" t="s">
        <v>61</v>
      </c>
      <c r="D23" s="43">
        <v>13.78</v>
      </c>
      <c r="E23" s="44"/>
    </row>
    <row r="24" spans="1:5" s="34" customFormat="1" ht="30.75" customHeight="1">
      <c r="A24" s="68" t="s">
        <v>17</v>
      </c>
      <c r="B24" s="69">
        <v>2022</v>
      </c>
      <c r="C24" s="26" t="s">
        <v>62</v>
      </c>
      <c r="D24" s="43">
        <v>13.51</v>
      </c>
      <c r="E24" s="44"/>
    </row>
    <row r="25" spans="1:5" s="34" customFormat="1" ht="30.75" customHeight="1">
      <c r="A25" s="68"/>
      <c r="B25" s="69"/>
      <c r="C25" s="26" t="s">
        <v>63</v>
      </c>
      <c r="D25" s="43">
        <v>14.06</v>
      </c>
      <c r="E25" s="44"/>
    </row>
    <row r="26" spans="1:5" s="34" customFormat="1" ht="30.75" customHeight="1">
      <c r="A26" s="68" t="s">
        <v>17</v>
      </c>
      <c r="B26" s="69">
        <v>2023</v>
      </c>
      <c r="C26" s="26" t="s">
        <v>64</v>
      </c>
      <c r="D26" s="43">
        <v>14.06</v>
      </c>
      <c r="E26" s="44"/>
    </row>
    <row r="27" spans="1:5" s="34" customFormat="1" ht="30.75" customHeight="1">
      <c r="A27" s="68"/>
      <c r="B27" s="69"/>
      <c r="C27" s="26" t="s">
        <v>65</v>
      </c>
      <c r="D27" s="43">
        <v>14.47</v>
      </c>
      <c r="E27" s="44"/>
    </row>
    <row r="28" spans="1:5" s="34" customFormat="1" ht="30" customHeight="1">
      <c r="A28" s="65" t="s">
        <v>23</v>
      </c>
      <c r="B28" s="66"/>
      <c r="C28" s="66"/>
      <c r="D28" s="66"/>
      <c r="E28" s="67"/>
    </row>
    <row r="29" spans="1:5" s="34" customFormat="1" ht="27.75" customHeight="1">
      <c r="A29" s="68" t="str">
        <f>A18</f>
        <v>одноставочный, руб./Гкал</v>
      </c>
      <c r="B29" s="69">
        <v>2019</v>
      </c>
      <c r="C29" s="26" t="str">
        <f>C18</f>
        <v>с 01 января 2019 по 30 июня 2019 года</v>
      </c>
      <c r="D29" s="43">
        <f>D18</f>
        <v>12.41</v>
      </c>
      <c r="E29" s="44"/>
    </row>
    <row r="30" spans="1:5" s="34" customFormat="1" ht="31.5" customHeight="1">
      <c r="A30" s="68"/>
      <c r="B30" s="69"/>
      <c r="C30" s="26" t="str">
        <f aca="true" t="shared" si="0" ref="C30:C38">C19</f>
        <v>с 01 июля 2019 по 31 декабря 2019 года</v>
      </c>
      <c r="D30" s="43">
        <f aca="true" t="shared" si="1" ref="D30:D38">D19</f>
        <v>12.62</v>
      </c>
      <c r="E30" s="44"/>
    </row>
    <row r="31" spans="1:5" s="34" customFormat="1" ht="27.75" customHeight="1">
      <c r="A31" s="68" t="str">
        <f>A20</f>
        <v>одноставочный, руб./Гкал</v>
      </c>
      <c r="B31" s="69">
        <v>2020</v>
      </c>
      <c r="C31" s="26" t="str">
        <f t="shared" si="0"/>
        <v>с 01 января 2020 по 30 июня 2020 года</v>
      </c>
      <c r="D31" s="43">
        <f t="shared" si="1"/>
        <v>12.62</v>
      </c>
      <c r="E31" s="44"/>
    </row>
    <row r="32" spans="1:5" s="34" customFormat="1" ht="31.5" customHeight="1">
      <c r="A32" s="68"/>
      <c r="B32" s="69"/>
      <c r="C32" s="26" t="str">
        <f t="shared" si="0"/>
        <v>с 01 июля 2020 по 31 декабря 2020 года</v>
      </c>
      <c r="D32" s="43">
        <f t="shared" si="1"/>
        <v>13.11</v>
      </c>
      <c r="E32" s="44"/>
    </row>
    <row r="33" spans="1:5" s="34" customFormat="1" ht="27.75" customHeight="1">
      <c r="A33" s="68" t="str">
        <f>A22</f>
        <v>одноставочный, руб./Гкал</v>
      </c>
      <c r="B33" s="69">
        <v>2021</v>
      </c>
      <c r="C33" s="26" t="str">
        <f t="shared" si="0"/>
        <v>с 01 января 2021 по 30 июня 2021 года</v>
      </c>
      <c r="D33" s="43">
        <f t="shared" si="1"/>
        <v>13.11</v>
      </c>
      <c r="E33" s="44"/>
    </row>
    <row r="34" spans="1:5" s="34" customFormat="1" ht="31.5" customHeight="1">
      <c r="A34" s="68"/>
      <c r="B34" s="69"/>
      <c r="C34" s="26" t="str">
        <f t="shared" si="0"/>
        <v>с 01 июля 2021 по 31 декабря 2021 года</v>
      </c>
      <c r="D34" s="43">
        <f t="shared" si="1"/>
        <v>13.78</v>
      </c>
      <c r="E34" s="44"/>
    </row>
    <row r="35" spans="1:5" s="34" customFormat="1" ht="27.75" customHeight="1">
      <c r="A35" s="68" t="str">
        <f>A24</f>
        <v>одноставочный, руб./Гкал</v>
      </c>
      <c r="B35" s="69">
        <v>2022</v>
      </c>
      <c r="C35" s="26" t="str">
        <f t="shared" si="0"/>
        <v>с 01 января 2022 по 30 июня 2022 года</v>
      </c>
      <c r="D35" s="43">
        <f t="shared" si="1"/>
        <v>13.51</v>
      </c>
      <c r="E35" s="44"/>
    </row>
    <row r="36" spans="1:5" s="34" customFormat="1" ht="31.5" customHeight="1">
      <c r="A36" s="68"/>
      <c r="B36" s="69"/>
      <c r="C36" s="26" t="str">
        <f t="shared" si="0"/>
        <v>с 01 июля 2022 по 31 декабря 2022 года</v>
      </c>
      <c r="D36" s="43">
        <f t="shared" si="1"/>
        <v>14.06</v>
      </c>
      <c r="E36" s="44"/>
    </row>
    <row r="37" spans="1:5" s="34" customFormat="1" ht="27.75" customHeight="1">
      <c r="A37" s="68" t="str">
        <f>A26</f>
        <v>одноставочный, руб./Гкал</v>
      </c>
      <c r="B37" s="69">
        <v>2023</v>
      </c>
      <c r="C37" s="26" t="str">
        <f t="shared" si="0"/>
        <v>с 01 января 2023 по 30 июня 2023 года</v>
      </c>
      <c r="D37" s="43">
        <f t="shared" si="1"/>
        <v>14.06</v>
      </c>
      <c r="E37" s="44"/>
    </row>
    <row r="38" spans="1:5" s="34" customFormat="1" ht="31.5" customHeight="1" thickBot="1">
      <c r="A38" s="86"/>
      <c r="B38" s="87"/>
      <c r="C38" s="27" t="str">
        <f t="shared" si="0"/>
        <v>с 01 июля 2023 по 31 декабря 2023 года</v>
      </c>
      <c r="D38" s="101">
        <f t="shared" si="1"/>
        <v>14.47</v>
      </c>
      <c r="E38" s="102"/>
    </row>
    <row r="39" spans="1:2" s="34" customFormat="1" ht="15.75">
      <c r="A39" s="4"/>
      <c r="B39" s="4"/>
    </row>
    <row r="40" spans="1:5" ht="33" customHeight="1">
      <c r="A40" s="61" t="s">
        <v>82</v>
      </c>
      <c r="B40" s="61"/>
      <c r="C40" s="61"/>
      <c r="D40" s="61"/>
      <c r="E40" s="61"/>
    </row>
  </sheetData>
  <sheetProtection/>
  <mergeCells count="63">
    <mergeCell ref="C7:E7"/>
    <mergeCell ref="A8:B8"/>
    <mergeCell ref="C8:E8"/>
    <mergeCell ref="A9:B9"/>
    <mergeCell ref="C9:E9"/>
    <mergeCell ref="A18:A19"/>
    <mergeCell ref="B18:B19"/>
    <mergeCell ref="D18:E18"/>
    <mergeCell ref="D19:E19"/>
    <mergeCell ref="A17:E17"/>
    <mergeCell ref="A28:E28"/>
    <mergeCell ref="A29:A30"/>
    <mergeCell ref="B29:B30"/>
    <mergeCell ref="D29:E29"/>
    <mergeCell ref="D30:E30"/>
    <mergeCell ref="A13:C13"/>
    <mergeCell ref="D13:E13"/>
    <mergeCell ref="A14:C14"/>
    <mergeCell ref="D14:E14"/>
    <mergeCell ref="D16:E16"/>
    <mergeCell ref="A2:E2"/>
    <mergeCell ref="A4:E4"/>
    <mergeCell ref="A5:E5"/>
    <mergeCell ref="A11:C11"/>
    <mergeCell ref="D11:E11"/>
    <mergeCell ref="A12:C12"/>
    <mergeCell ref="D12:E12"/>
    <mergeCell ref="A6:B6"/>
    <mergeCell ref="C6:E6"/>
    <mergeCell ref="A7:B7"/>
    <mergeCell ref="A26:A27"/>
    <mergeCell ref="B26:B27"/>
    <mergeCell ref="D26:E26"/>
    <mergeCell ref="D27:E27"/>
    <mergeCell ref="A22:A23"/>
    <mergeCell ref="B22:B23"/>
    <mergeCell ref="D22:E22"/>
    <mergeCell ref="D23:E23"/>
    <mergeCell ref="A20:A21"/>
    <mergeCell ref="B20:B21"/>
    <mergeCell ref="D20:E20"/>
    <mergeCell ref="D21:E21"/>
    <mergeCell ref="A24:A25"/>
    <mergeCell ref="B24:B25"/>
    <mergeCell ref="D24:E24"/>
    <mergeCell ref="D25:E25"/>
    <mergeCell ref="A31:A32"/>
    <mergeCell ref="B31:B32"/>
    <mergeCell ref="D31:E31"/>
    <mergeCell ref="D32:E32"/>
    <mergeCell ref="A33:A34"/>
    <mergeCell ref="B33:B34"/>
    <mergeCell ref="D33:E33"/>
    <mergeCell ref="D34:E34"/>
    <mergeCell ref="A40:E40"/>
    <mergeCell ref="A35:A36"/>
    <mergeCell ref="B35:B36"/>
    <mergeCell ref="D35:E35"/>
    <mergeCell ref="D36:E36"/>
    <mergeCell ref="A37:A38"/>
    <mergeCell ref="B37:B38"/>
    <mergeCell ref="D37:E37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1">
      <selection activeCell="D23" sqref="D23:E23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7109375" style="5" customWidth="1"/>
    <col min="5" max="5" width="21.14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21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80" t="s">
        <v>22</v>
      </c>
      <c r="B4" s="80"/>
      <c r="C4" s="80"/>
      <c r="D4" s="80"/>
      <c r="E4" s="80"/>
    </row>
    <row r="5" spans="1:5" ht="30.75" customHeight="1" thickBot="1">
      <c r="A5" s="81"/>
      <c r="B5" s="81"/>
      <c r="C5" s="81"/>
      <c r="D5" s="81"/>
      <c r="E5" s="81"/>
    </row>
    <row r="6" spans="1:5" ht="16.5" customHeight="1" thickBot="1">
      <c r="A6" s="59" t="s">
        <v>0</v>
      </c>
      <c r="B6" s="60"/>
      <c r="C6" s="62" t="s">
        <v>4</v>
      </c>
      <c r="D6" s="63"/>
      <c r="E6" s="64"/>
    </row>
    <row r="7" spans="1:5" ht="16.5" thickBot="1">
      <c r="A7" s="59" t="s">
        <v>1</v>
      </c>
      <c r="B7" s="60"/>
      <c r="C7" s="62">
        <v>6668016401</v>
      </c>
      <c r="D7" s="63"/>
      <c r="E7" s="64"/>
    </row>
    <row r="8" spans="1:5" ht="16.5" thickBot="1">
      <c r="A8" s="59" t="s">
        <v>2</v>
      </c>
      <c r="B8" s="60"/>
      <c r="C8" s="62">
        <f>'форма 2'!C8:E8</f>
        <v>662301001</v>
      </c>
      <c r="D8" s="63"/>
      <c r="E8" s="64"/>
    </row>
    <row r="9" spans="1:5" ht="16.5" thickBot="1">
      <c r="A9" s="59" t="s">
        <v>3</v>
      </c>
      <c r="B9" s="60"/>
      <c r="C9" s="62" t="s">
        <v>53</v>
      </c>
      <c r="D9" s="63"/>
      <c r="E9" s="64"/>
    </row>
    <row r="10" spans="1:5" ht="30.75" customHeight="1" thickBot="1">
      <c r="A10" s="21"/>
      <c r="B10" s="20"/>
      <c r="C10" s="20"/>
      <c r="D10" s="19"/>
      <c r="E10" s="19"/>
    </row>
    <row r="11" spans="1:5" s="34" customFormat="1" ht="55.5" customHeight="1">
      <c r="A11" s="70" t="s">
        <v>8</v>
      </c>
      <c r="B11" s="71"/>
      <c r="C11" s="72"/>
      <c r="D11" s="73" t="s">
        <v>5</v>
      </c>
      <c r="E11" s="74"/>
    </row>
    <row r="12" spans="1:5" ht="30.75" customHeight="1">
      <c r="A12" s="56" t="s">
        <v>9</v>
      </c>
      <c r="B12" s="57"/>
      <c r="C12" s="58"/>
      <c r="D12" s="77" t="s">
        <v>100</v>
      </c>
      <c r="E12" s="78"/>
    </row>
    <row r="13" spans="1:5" s="34" customFormat="1" ht="30.75" customHeight="1">
      <c r="A13" s="88" t="s">
        <v>10</v>
      </c>
      <c r="B13" s="89"/>
      <c r="C13" s="90"/>
      <c r="D13" s="77" t="s">
        <v>54</v>
      </c>
      <c r="E13" s="78"/>
    </row>
    <row r="14" spans="1:5" s="34" customFormat="1" ht="75" customHeight="1" thickBot="1">
      <c r="A14" s="91" t="s">
        <v>11</v>
      </c>
      <c r="B14" s="92"/>
      <c r="C14" s="93"/>
      <c r="D14" s="94" t="s">
        <v>101</v>
      </c>
      <c r="E14" s="95"/>
    </row>
    <row r="15" spans="1:5" s="34" customFormat="1" ht="30.75" customHeight="1" thickBot="1">
      <c r="A15" s="22"/>
      <c r="B15" s="20"/>
      <c r="C15" s="35"/>
      <c r="D15" s="36"/>
      <c r="E15" s="36"/>
    </row>
    <row r="16" spans="1:5" s="37" customFormat="1" ht="15.75">
      <c r="A16" s="23" t="s">
        <v>12</v>
      </c>
      <c r="B16" s="24" t="s">
        <v>13</v>
      </c>
      <c r="C16" s="25" t="s">
        <v>14</v>
      </c>
      <c r="D16" s="103" t="s">
        <v>19</v>
      </c>
      <c r="E16" s="104"/>
    </row>
    <row r="17" spans="1:5" s="34" customFormat="1" ht="30.75" customHeight="1">
      <c r="A17" s="105" t="s">
        <v>24</v>
      </c>
      <c r="B17" s="106"/>
      <c r="C17" s="106"/>
      <c r="D17" s="106"/>
      <c r="E17" s="107"/>
    </row>
    <row r="18" spans="1:5" s="34" customFormat="1" ht="30.75" customHeight="1">
      <c r="A18" s="68" t="s">
        <v>17</v>
      </c>
      <c r="B18" s="69">
        <v>2019</v>
      </c>
      <c r="C18" s="26" t="s">
        <v>66</v>
      </c>
      <c r="D18" s="43">
        <v>12.41</v>
      </c>
      <c r="E18" s="44"/>
    </row>
    <row r="19" spans="1:5" s="34" customFormat="1" ht="30.75" customHeight="1">
      <c r="A19" s="68"/>
      <c r="B19" s="69"/>
      <c r="C19" s="26" t="s">
        <v>57</v>
      </c>
      <c r="D19" s="43">
        <v>12.62</v>
      </c>
      <c r="E19" s="44"/>
    </row>
    <row r="20" spans="1:5" s="34" customFormat="1" ht="30.75" customHeight="1">
      <c r="A20" s="68" t="s">
        <v>17</v>
      </c>
      <c r="B20" s="69">
        <v>2020</v>
      </c>
      <c r="C20" s="26" t="s">
        <v>67</v>
      </c>
      <c r="D20" s="43">
        <v>12.62</v>
      </c>
      <c r="E20" s="44"/>
    </row>
    <row r="21" spans="1:5" s="34" customFormat="1" ht="30.75" customHeight="1">
      <c r="A21" s="68"/>
      <c r="B21" s="69"/>
      <c r="C21" s="26" t="s">
        <v>59</v>
      </c>
      <c r="D21" s="43">
        <v>13.11</v>
      </c>
      <c r="E21" s="44"/>
    </row>
    <row r="22" spans="1:5" s="34" customFormat="1" ht="30.75" customHeight="1">
      <c r="A22" s="68" t="s">
        <v>17</v>
      </c>
      <c r="B22" s="69">
        <v>2021</v>
      </c>
      <c r="C22" s="26" t="s">
        <v>60</v>
      </c>
      <c r="D22" s="43">
        <v>13.11</v>
      </c>
      <c r="E22" s="44"/>
    </row>
    <row r="23" spans="1:5" s="34" customFormat="1" ht="30.75" customHeight="1">
      <c r="A23" s="68"/>
      <c r="B23" s="69"/>
      <c r="C23" s="26" t="s">
        <v>61</v>
      </c>
      <c r="D23" s="43" t="s">
        <v>98</v>
      </c>
      <c r="E23" s="44"/>
    </row>
    <row r="24" spans="1:5" s="34" customFormat="1" ht="30.75" customHeight="1">
      <c r="A24" s="68" t="s">
        <v>17</v>
      </c>
      <c r="B24" s="69">
        <v>2022</v>
      </c>
      <c r="C24" s="26" t="s">
        <v>62</v>
      </c>
      <c r="D24" s="43">
        <v>13.51</v>
      </c>
      <c r="E24" s="44"/>
    </row>
    <row r="25" spans="1:5" s="34" customFormat="1" ht="30.75" customHeight="1">
      <c r="A25" s="68"/>
      <c r="B25" s="69"/>
      <c r="C25" s="26" t="s">
        <v>63</v>
      </c>
      <c r="D25" s="43">
        <v>14.06</v>
      </c>
      <c r="E25" s="44"/>
    </row>
    <row r="26" spans="1:5" s="34" customFormat="1" ht="30.75" customHeight="1">
      <c r="A26" s="68" t="s">
        <v>17</v>
      </c>
      <c r="B26" s="69">
        <v>2023</v>
      </c>
      <c r="C26" s="26" t="s">
        <v>64</v>
      </c>
      <c r="D26" s="43">
        <v>14.06</v>
      </c>
      <c r="E26" s="44"/>
    </row>
    <row r="27" spans="1:5" s="34" customFormat="1" ht="30.75" customHeight="1">
      <c r="A27" s="68"/>
      <c r="B27" s="69"/>
      <c r="C27" s="26" t="s">
        <v>65</v>
      </c>
      <c r="D27" s="43">
        <v>14.47</v>
      </c>
      <c r="E27" s="44"/>
    </row>
    <row r="28" spans="1:5" s="34" customFormat="1" ht="30" customHeight="1">
      <c r="A28" s="65" t="s">
        <v>23</v>
      </c>
      <c r="B28" s="66"/>
      <c r="C28" s="66"/>
      <c r="D28" s="66"/>
      <c r="E28" s="67"/>
    </row>
    <row r="29" spans="1:5" s="34" customFormat="1" ht="27.75" customHeight="1">
      <c r="A29" s="68" t="str">
        <f>A18</f>
        <v>одноставочный, руб./Гкал</v>
      </c>
      <c r="B29" s="69">
        <v>2019</v>
      </c>
      <c r="C29" s="26" t="str">
        <f>C18</f>
        <v>с 01 января 2019 по 30 июня 2019 года</v>
      </c>
      <c r="D29" s="43">
        <f>D18</f>
        <v>12.41</v>
      </c>
      <c r="E29" s="44"/>
    </row>
    <row r="30" spans="1:5" s="34" customFormat="1" ht="31.5" customHeight="1">
      <c r="A30" s="68"/>
      <c r="B30" s="69"/>
      <c r="C30" s="26" t="str">
        <f aca="true" t="shared" si="0" ref="C30:D38">C19</f>
        <v>с 01 июля 2019 по 31 декабря 2019 года</v>
      </c>
      <c r="D30" s="43">
        <f t="shared" si="0"/>
        <v>12.62</v>
      </c>
      <c r="E30" s="44"/>
    </row>
    <row r="31" spans="1:5" s="34" customFormat="1" ht="27.75" customHeight="1">
      <c r="A31" s="68" t="str">
        <f>A20</f>
        <v>одноставочный, руб./Гкал</v>
      </c>
      <c r="B31" s="69">
        <v>2020</v>
      </c>
      <c r="C31" s="26" t="str">
        <f t="shared" si="0"/>
        <v>с 01 января 2020 по 30 июня 2020 года</v>
      </c>
      <c r="D31" s="43">
        <f t="shared" si="0"/>
        <v>12.62</v>
      </c>
      <c r="E31" s="44"/>
    </row>
    <row r="32" spans="1:5" s="34" customFormat="1" ht="31.5" customHeight="1">
      <c r="A32" s="68"/>
      <c r="B32" s="69"/>
      <c r="C32" s="26" t="str">
        <f t="shared" si="0"/>
        <v>с 01 июля 2020 по 31 декабря 2020 года</v>
      </c>
      <c r="D32" s="43">
        <f t="shared" si="0"/>
        <v>13.11</v>
      </c>
      <c r="E32" s="44"/>
    </row>
    <row r="33" spans="1:5" s="34" customFormat="1" ht="27.75" customHeight="1">
      <c r="A33" s="68" t="str">
        <f>A22</f>
        <v>одноставочный, руб./Гкал</v>
      </c>
      <c r="B33" s="69">
        <v>2021</v>
      </c>
      <c r="C33" s="26" t="str">
        <f t="shared" si="0"/>
        <v>с 01 января 2021 по 30 июня 2021 года</v>
      </c>
      <c r="D33" s="43">
        <f t="shared" si="0"/>
        <v>13.11</v>
      </c>
      <c r="E33" s="44"/>
    </row>
    <row r="34" spans="1:5" s="34" customFormat="1" ht="31.5" customHeight="1">
      <c r="A34" s="68"/>
      <c r="B34" s="69"/>
      <c r="C34" s="26" t="str">
        <f t="shared" si="0"/>
        <v>с 01 июля 2021 по 31 декабря 2021 года</v>
      </c>
      <c r="D34" s="43" t="str">
        <f t="shared" si="0"/>
        <v>15,99 &lt;**&gt;</v>
      </c>
      <c r="E34" s="44"/>
    </row>
    <row r="35" spans="1:5" s="34" customFormat="1" ht="27.75" customHeight="1">
      <c r="A35" s="68" t="str">
        <f>A24</f>
        <v>одноставочный, руб./Гкал</v>
      </c>
      <c r="B35" s="69">
        <v>2022</v>
      </c>
      <c r="C35" s="26" t="str">
        <f t="shared" si="0"/>
        <v>с 01 января 2022 по 30 июня 2022 года</v>
      </c>
      <c r="D35" s="43">
        <f t="shared" si="0"/>
        <v>13.51</v>
      </c>
      <c r="E35" s="44"/>
    </row>
    <row r="36" spans="1:5" s="34" customFormat="1" ht="31.5" customHeight="1">
      <c r="A36" s="68"/>
      <c r="B36" s="69"/>
      <c r="C36" s="26" t="str">
        <f t="shared" si="0"/>
        <v>с 01 июля 2022 по 31 декабря 2022 года</v>
      </c>
      <c r="D36" s="43">
        <f t="shared" si="0"/>
        <v>14.06</v>
      </c>
      <c r="E36" s="44"/>
    </row>
    <row r="37" spans="1:5" s="34" customFormat="1" ht="27.75" customHeight="1">
      <c r="A37" s="68" t="str">
        <f>A26</f>
        <v>одноставочный, руб./Гкал</v>
      </c>
      <c r="B37" s="69">
        <v>2023</v>
      </c>
      <c r="C37" s="26" t="str">
        <f t="shared" si="0"/>
        <v>с 01 января 2023 по 30 июня 2023 года</v>
      </c>
      <c r="D37" s="43">
        <f t="shared" si="0"/>
        <v>14.06</v>
      </c>
      <c r="E37" s="44"/>
    </row>
    <row r="38" spans="1:5" s="34" customFormat="1" ht="31.5" customHeight="1" thickBot="1">
      <c r="A38" s="86"/>
      <c r="B38" s="87"/>
      <c r="C38" s="27" t="str">
        <f t="shared" si="0"/>
        <v>с 01 июля 2023 по 31 декабря 2023 года</v>
      </c>
      <c r="D38" s="101">
        <f t="shared" si="0"/>
        <v>14.47</v>
      </c>
      <c r="E38" s="102"/>
    </row>
    <row r="39" spans="1:2" s="34" customFormat="1" ht="15.75">
      <c r="A39" s="4"/>
      <c r="B39" s="4"/>
    </row>
    <row r="40" spans="1:5" ht="99.75" customHeight="1">
      <c r="A40" s="100" t="s">
        <v>99</v>
      </c>
      <c r="B40" s="100"/>
      <c r="C40" s="100"/>
      <c r="D40" s="100"/>
      <c r="E40" s="100"/>
    </row>
  </sheetData>
  <sheetProtection/>
  <mergeCells count="63">
    <mergeCell ref="A37:A38"/>
    <mergeCell ref="B37:B38"/>
    <mergeCell ref="D37:E37"/>
    <mergeCell ref="D38:E38"/>
    <mergeCell ref="A40:E40"/>
    <mergeCell ref="A33:A34"/>
    <mergeCell ref="B33:B34"/>
    <mergeCell ref="D33:E33"/>
    <mergeCell ref="D34:E34"/>
    <mergeCell ref="A35:A36"/>
    <mergeCell ref="B35:B36"/>
    <mergeCell ref="D35:E35"/>
    <mergeCell ref="D36:E36"/>
    <mergeCell ref="A28:E28"/>
    <mergeCell ref="A29:A30"/>
    <mergeCell ref="B29:B30"/>
    <mergeCell ref="D29:E29"/>
    <mergeCell ref="D30:E30"/>
    <mergeCell ref="A31:A32"/>
    <mergeCell ref="B31:B32"/>
    <mergeCell ref="D31:E31"/>
    <mergeCell ref="D32:E32"/>
    <mergeCell ref="A24:A25"/>
    <mergeCell ref="B24:B25"/>
    <mergeCell ref="D24:E24"/>
    <mergeCell ref="D25:E25"/>
    <mergeCell ref="A26:A27"/>
    <mergeCell ref="B26:B27"/>
    <mergeCell ref="D26:E26"/>
    <mergeCell ref="D27:E27"/>
    <mergeCell ref="A20:A21"/>
    <mergeCell ref="B20:B21"/>
    <mergeCell ref="D20:E20"/>
    <mergeCell ref="D21:E21"/>
    <mergeCell ref="A22:A23"/>
    <mergeCell ref="B22:B23"/>
    <mergeCell ref="D22:E22"/>
    <mergeCell ref="D23:E23"/>
    <mergeCell ref="D16:E16"/>
    <mergeCell ref="A17:E17"/>
    <mergeCell ref="A18:A19"/>
    <mergeCell ref="B18:B19"/>
    <mergeCell ref="D18:E18"/>
    <mergeCell ref="D19:E19"/>
    <mergeCell ref="A12:C12"/>
    <mergeCell ref="D12:E12"/>
    <mergeCell ref="A13:C13"/>
    <mergeCell ref="D13:E13"/>
    <mergeCell ref="A14:C14"/>
    <mergeCell ref="D14:E14"/>
    <mergeCell ref="A8:B8"/>
    <mergeCell ref="C8:E8"/>
    <mergeCell ref="A9:B9"/>
    <mergeCell ref="C9:E9"/>
    <mergeCell ref="A11:C11"/>
    <mergeCell ref="D11:E11"/>
    <mergeCell ref="A2:E2"/>
    <mergeCell ref="A4:E4"/>
    <mergeCell ref="A5:E5"/>
    <mergeCell ref="A6:B6"/>
    <mergeCell ref="C6:E6"/>
    <mergeCell ref="A7:B7"/>
    <mergeCell ref="C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6">
      <selection activeCell="C20" sqref="C20:E20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28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21" t="s">
        <v>77</v>
      </c>
      <c r="B4" s="121"/>
      <c r="C4" s="121"/>
      <c r="D4" s="121"/>
      <c r="E4" s="121"/>
    </row>
    <row r="5" spans="1:5" ht="30.75" customHeight="1" thickBot="1">
      <c r="A5" s="81"/>
      <c r="B5" s="81"/>
      <c r="C5" s="81"/>
      <c r="D5" s="81"/>
      <c r="E5" s="81"/>
    </row>
    <row r="6" spans="1:5" ht="16.5" customHeight="1" thickBot="1">
      <c r="A6" s="59" t="s">
        <v>0</v>
      </c>
      <c r="B6" s="60"/>
      <c r="C6" s="62" t="s">
        <v>4</v>
      </c>
      <c r="D6" s="63"/>
      <c r="E6" s="64"/>
    </row>
    <row r="7" spans="1:5" ht="16.5" thickBot="1">
      <c r="A7" s="59" t="s">
        <v>1</v>
      </c>
      <c r="B7" s="60"/>
      <c r="C7" s="62">
        <v>6668016401</v>
      </c>
      <c r="D7" s="63"/>
      <c r="E7" s="64"/>
    </row>
    <row r="8" spans="1:5" ht="16.5" thickBot="1">
      <c r="A8" s="59" t="s">
        <v>2</v>
      </c>
      <c r="B8" s="60"/>
      <c r="C8" s="62">
        <f>'форма 3'!C8:E8</f>
        <v>662301001</v>
      </c>
      <c r="D8" s="63"/>
      <c r="E8" s="64"/>
    </row>
    <row r="9" spans="1:5" ht="16.5" thickBot="1">
      <c r="A9" s="59" t="s">
        <v>3</v>
      </c>
      <c r="B9" s="60"/>
      <c r="C9" s="62" t="s">
        <v>53</v>
      </c>
      <c r="D9" s="63"/>
      <c r="E9" s="64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70" t="s">
        <v>8</v>
      </c>
      <c r="B11" s="71"/>
      <c r="C11" s="72"/>
      <c r="D11" s="73" t="s">
        <v>5</v>
      </c>
      <c r="E11" s="74"/>
    </row>
    <row r="12" spans="1:5" ht="30.75" customHeight="1">
      <c r="A12" s="56" t="s">
        <v>9</v>
      </c>
      <c r="B12" s="57"/>
      <c r="C12" s="58"/>
      <c r="D12" s="77" t="s">
        <v>78</v>
      </c>
      <c r="E12" s="78"/>
    </row>
    <row r="13" spans="1:5" ht="28.5" customHeight="1">
      <c r="A13" s="88" t="s">
        <v>10</v>
      </c>
      <c r="B13" s="89"/>
      <c r="C13" s="90"/>
      <c r="D13" s="77" t="s">
        <v>79</v>
      </c>
      <c r="E13" s="78"/>
    </row>
    <row r="14" spans="1:5" ht="78.75" customHeight="1" thickBot="1">
      <c r="A14" s="91" t="s">
        <v>11</v>
      </c>
      <c r="B14" s="92"/>
      <c r="C14" s="93"/>
      <c r="D14" s="94" t="s">
        <v>83</v>
      </c>
      <c r="E14" s="95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103" t="s">
        <v>19</v>
      </c>
      <c r="E16" s="104"/>
    </row>
    <row r="17" spans="1:5" s="6" customFormat="1" ht="39.75" customHeight="1">
      <c r="A17" s="118" t="s">
        <v>29</v>
      </c>
      <c r="B17" s="119"/>
      <c r="C17" s="119"/>
      <c r="D17" s="119"/>
      <c r="E17" s="120"/>
    </row>
    <row r="18" spans="1:5" ht="30.75" customHeight="1">
      <c r="A18" s="115" t="s">
        <v>6</v>
      </c>
      <c r="B18" s="116"/>
      <c r="C18" s="116"/>
      <c r="D18" s="116"/>
      <c r="E18" s="117"/>
    </row>
    <row r="19" spans="1:5" ht="30.75" customHeight="1">
      <c r="A19" s="111" t="s">
        <v>17</v>
      </c>
      <c r="B19" s="69">
        <v>2021</v>
      </c>
      <c r="C19" s="26" t="s">
        <v>60</v>
      </c>
      <c r="D19" s="108">
        <v>438.75</v>
      </c>
      <c r="E19" s="114"/>
    </row>
    <row r="20" spans="1:5" ht="30.75" customHeight="1">
      <c r="A20" s="112"/>
      <c r="B20" s="69"/>
      <c r="C20" s="26" t="s">
        <v>61</v>
      </c>
      <c r="D20" s="108">
        <v>459.65</v>
      </c>
      <c r="E20" s="114"/>
    </row>
    <row r="21" spans="1:5" ht="30.75" customHeight="1">
      <c r="A21" s="112"/>
      <c r="B21" s="69">
        <v>2022</v>
      </c>
      <c r="C21" s="26" t="s">
        <v>62</v>
      </c>
      <c r="D21" s="108">
        <v>442.39</v>
      </c>
      <c r="E21" s="44"/>
    </row>
    <row r="22" spans="1:5" ht="30.75" customHeight="1">
      <c r="A22" s="112"/>
      <c r="B22" s="69"/>
      <c r="C22" s="26" t="s">
        <v>63</v>
      </c>
      <c r="D22" s="43">
        <v>442.39</v>
      </c>
      <c r="E22" s="44"/>
    </row>
    <row r="23" spans="1:5" ht="27.75" customHeight="1">
      <c r="A23" s="112"/>
      <c r="B23" s="69">
        <v>2023</v>
      </c>
      <c r="C23" s="26" t="s">
        <v>64</v>
      </c>
      <c r="D23" s="108">
        <v>442.39</v>
      </c>
      <c r="E23" s="44"/>
    </row>
    <row r="24" spans="1:5" ht="31.5" customHeight="1">
      <c r="A24" s="112"/>
      <c r="B24" s="69"/>
      <c r="C24" s="26" t="s">
        <v>92</v>
      </c>
      <c r="D24" s="108">
        <v>476.07</v>
      </c>
      <c r="E24" s="114"/>
    </row>
    <row r="25" spans="1:5" ht="31.5">
      <c r="A25" s="112"/>
      <c r="B25" s="69">
        <v>2024</v>
      </c>
      <c r="C25" s="26" t="s">
        <v>93</v>
      </c>
      <c r="D25" s="108">
        <v>469.91</v>
      </c>
      <c r="E25" s="44"/>
    </row>
    <row r="26" spans="1:5" ht="31.5">
      <c r="A26" s="112"/>
      <c r="B26" s="69"/>
      <c r="C26" s="26" t="s">
        <v>94</v>
      </c>
      <c r="D26" s="108">
        <v>469.91</v>
      </c>
      <c r="E26" s="114"/>
    </row>
    <row r="27" spans="1:5" ht="31.5">
      <c r="A27" s="112"/>
      <c r="B27" s="69">
        <v>2025</v>
      </c>
      <c r="C27" s="26" t="s">
        <v>96</v>
      </c>
      <c r="D27" s="108">
        <v>469.91</v>
      </c>
      <c r="E27" s="44"/>
    </row>
    <row r="28" spans="1:5" ht="32.25" thickBot="1">
      <c r="A28" s="113"/>
      <c r="B28" s="87"/>
      <c r="C28" s="27" t="s">
        <v>95</v>
      </c>
      <c r="D28" s="109">
        <v>505.81</v>
      </c>
      <c r="E28" s="110"/>
    </row>
    <row r="30" spans="1:5" ht="34.5" customHeight="1">
      <c r="A30" s="61" t="s">
        <v>82</v>
      </c>
      <c r="B30" s="61"/>
      <c r="C30" s="61"/>
      <c r="D30" s="61"/>
      <c r="E30" s="61"/>
    </row>
  </sheetData>
  <sheetProtection/>
  <mergeCells count="39">
    <mergeCell ref="D22:E22"/>
    <mergeCell ref="C9:E9"/>
    <mergeCell ref="C6:E6"/>
    <mergeCell ref="A7:B7"/>
    <mergeCell ref="B19:B20"/>
    <mergeCell ref="A14:C14"/>
    <mergeCell ref="A12:C12"/>
    <mergeCell ref="D20:E20"/>
    <mergeCell ref="D16:E16"/>
    <mergeCell ref="A18:E18"/>
    <mergeCell ref="A17:E17"/>
    <mergeCell ref="D19:E19"/>
    <mergeCell ref="A2:E2"/>
    <mergeCell ref="A4:E4"/>
    <mergeCell ref="A5:E5"/>
    <mergeCell ref="A11:C11"/>
    <mergeCell ref="D11:E11"/>
    <mergeCell ref="A13:C13"/>
    <mergeCell ref="D13:E13"/>
    <mergeCell ref="B25:B26"/>
    <mergeCell ref="D12:E12"/>
    <mergeCell ref="D25:E25"/>
    <mergeCell ref="D26:E26"/>
    <mergeCell ref="B23:B24"/>
    <mergeCell ref="D23:E23"/>
    <mergeCell ref="D24:E24"/>
    <mergeCell ref="B21:B22"/>
    <mergeCell ref="D21:E21"/>
    <mergeCell ref="D14:E14"/>
    <mergeCell ref="A30:E30"/>
    <mergeCell ref="B27:B28"/>
    <mergeCell ref="D27:E27"/>
    <mergeCell ref="D28:E28"/>
    <mergeCell ref="A19:A28"/>
    <mergeCell ref="A6:B6"/>
    <mergeCell ref="C7:E7"/>
    <mergeCell ref="A8:B8"/>
    <mergeCell ref="C8:E8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0">
      <selection activeCell="D14" sqref="D14:E1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8.421875" style="5" customWidth="1"/>
    <col min="4" max="4" width="21.5742187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28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52.5" customHeight="1">
      <c r="A4" s="121" t="s">
        <v>77</v>
      </c>
      <c r="B4" s="121"/>
      <c r="C4" s="121"/>
      <c r="D4" s="121"/>
      <c r="E4" s="121"/>
    </row>
    <row r="5" spans="1:5" ht="30.75" customHeight="1" thickBot="1">
      <c r="A5" s="81"/>
      <c r="B5" s="81"/>
      <c r="C5" s="81"/>
      <c r="D5" s="81"/>
      <c r="E5" s="81"/>
    </row>
    <row r="6" spans="1:5" ht="16.5" customHeight="1" thickBot="1">
      <c r="A6" s="59" t="s">
        <v>0</v>
      </c>
      <c r="B6" s="60"/>
      <c r="C6" s="62" t="s">
        <v>4</v>
      </c>
      <c r="D6" s="63"/>
      <c r="E6" s="64"/>
    </row>
    <row r="7" spans="1:5" ht="16.5" thickBot="1">
      <c r="A7" s="59" t="s">
        <v>1</v>
      </c>
      <c r="B7" s="60"/>
      <c r="C7" s="62">
        <v>6668016401</v>
      </c>
      <c r="D7" s="63"/>
      <c r="E7" s="64"/>
    </row>
    <row r="8" spans="1:5" ht="16.5" thickBot="1">
      <c r="A8" s="59" t="s">
        <v>2</v>
      </c>
      <c r="B8" s="60"/>
      <c r="C8" s="62">
        <f>'форма 3'!C8:E8</f>
        <v>662301001</v>
      </c>
      <c r="D8" s="63"/>
      <c r="E8" s="64"/>
    </row>
    <row r="9" spans="1:5" ht="16.5" thickBot="1">
      <c r="A9" s="59" t="s">
        <v>3</v>
      </c>
      <c r="B9" s="60"/>
      <c r="C9" s="62" t="s">
        <v>53</v>
      </c>
      <c r="D9" s="63"/>
      <c r="E9" s="64"/>
    </row>
    <row r="10" spans="1:5" ht="30.75" customHeight="1" thickBot="1">
      <c r="A10" s="21"/>
      <c r="B10" s="20"/>
      <c r="C10" s="20"/>
      <c r="D10" s="19"/>
      <c r="E10" s="19"/>
    </row>
    <row r="11" spans="1:5" ht="55.5" customHeight="1">
      <c r="A11" s="70" t="s">
        <v>8</v>
      </c>
      <c r="B11" s="71"/>
      <c r="C11" s="72"/>
      <c r="D11" s="73" t="s">
        <v>5</v>
      </c>
      <c r="E11" s="74"/>
    </row>
    <row r="12" spans="1:5" ht="30.75" customHeight="1">
      <c r="A12" s="56" t="s">
        <v>9</v>
      </c>
      <c r="B12" s="57"/>
      <c r="C12" s="58"/>
      <c r="D12" s="77" t="str">
        <f>'форма 2 изм. с 01.07.2021'!D12:E12</f>
        <v> Постановление от 16.06.2021  № 56-ПК</v>
      </c>
      <c r="E12" s="78"/>
    </row>
    <row r="13" spans="1:5" ht="28.5" customHeight="1">
      <c r="A13" s="88" t="s">
        <v>10</v>
      </c>
      <c r="B13" s="89"/>
      <c r="C13" s="90"/>
      <c r="D13" s="77" t="s">
        <v>103</v>
      </c>
      <c r="E13" s="78"/>
    </row>
    <row r="14" spans="1:5" ht="78.75" customHeight="1" thickBot="1">
      <c r="A14" s="91" t="s">
        <v>11</v>
      </c>
      <c r="B14" s="92"/>
      <c r="C14" s="93"/>
      <c r="D14" s="94" t="str">
        <f>'форма 2 изм. с 01.07.2021'!D14:E14</f>
        <v>Официальный интернет-портал правовой информации Свердловской области www.pravo.gov66. опубликовано № 30722, от 21.06.2021 г., Областная газета </v>
      </c>
      <c r="E14" s="95"/>
    </row>
    <row r="15" spans="1:5" ht="30.75" customHeight="1" thickBot="1">
      <c r="A15" s="22"/>
      <c r="B15" s="20"/>
      <c r="C15" s="20"/>
      <c r="D15" s="19"/>
      <c r="E15" s="19"/>
    </row>
    <row r="16" spans="1:5" s="6" customFormat="1" ht="15.75">
      <c r="A16" s="23" t="s">
        <v>12</v>
      </c>
      <c r="B16" s="24" t="s">
        <v>13</v>
      </c>
      <c r="C16" s="25" t="s">
        <v>14</v>
      </c>
      <c r="D16" s="103" t="s">
        <v>90</v>
      </c>
      <c r="E16" s="104"/>
    </row>
    <row r="17" spans="1:5" s="6" customFormat="1" ht="39.75" customHeight="1">
      <c r="A17" s="118" t="s">
        <v>29</v>
      </c>
      <c r="B17" s="119"/>
      <c r="C17" s="119"/>
      <c r="D17" s="119"/>
      <c r="E17" s="120"/>
    </row>
    <row r="18" spans="1:5" ht="30.75" customHeight="1">
      <c r="A18" s="115" t="s">
        <v>6</v>
      </c>
      <c r="B18" s="116"/>
      <c r="C18" s="116"/>
      <c r="D18" s="116"/>
      <c r="E18" s="117"/>
    </row>
    <row r="19" spans="1:5" ht="30.75" customHeight="1">
      <c r="A19" s="40" t="s">
        <v>17</v>
      </c>
      <c r="B19" s="39">
        <v>2021</v>
      </c>
      <c r="C19" s="26" t="s">
        <v>61</v>
      </c>
      <c r="D19" s="122" t="s">
        <v>97</v>
      </c>
      <c r="E19" s="123"/>
    </row>
    <row r="21" spans="1:5" ht="79.5" customHeight="1">
      <c r="A21" s="100" t="s">
        <v>91</v>
      </c>
      <c r="B21" s="100"/>
      <c r="C21" s="100"/>
      <c r="D21" s="100"/>
      <c r="E21" s="100"/>
    </row>
  </sheetData>
  <sheetProtection/>
  <mergeCells count="24">
    <mergeCell ref="A21:E21"/>
    <mergeCell ref="D19:E19"/>
    <mergeCell ref="D16:E16"/>
    <mergeCell ref="A17:E17"/>
    <mergeCell ref="A18:E18"/>
    <mergeCell ref="A12:C12"/>
    <mergeCell ref="D12:E12"/>
    <mergeCell ref="A13:C13"/>
    <mergeCell ref="D13:E13"/>
    <mergeCell ref="A14:C14"/>
    <mergeCell ref="D14:E14"/>
    <mergeCell ref="A8:B8"/>
    <mergeCell ref="C8:E8"/>
    <mergeCell ref="A9:B9"/>
    <mergeCell ref="C9:E9"/>
    <mergeCell ref="A11:C11"/>
    <mergeCell ref="D11:E11"/>
    <mergeCell ref="A2:E2"/>
    <mergeCell ref="A4:E4"/>
    <mergeCell ref="A5:E5"/>
    <mergeCell ref="A6:B6"/>
    <mergeCell ref="C6:E6"/>
    <mergeCell ref="A7:B7"/>
    <mergeCell ref="C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25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80" t="s">
        <v>7</v>
      </c>
      <c r="B4" s="80"/>
      <c r="C4" s="80"/>
      <c r="D4" s="80"/>
      <c r="E4" s="80"/>
    </row>
    <row r="5" spans="1:5" ht="30.75" customHeight="1">
      <c r="A5" s="80" t="s">
        <v>55</v>
      </c>
      <c r="B5" s="80"/>
      <c r="C5" s="80"/>
      <c r="D5" s="80"/>
      <c r="E5" s="80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59" t="s">
        <v>0</v>
      </c>
      <c r="B7" s="60"/>
      <c r="C7" s="62" t="s">
        <v>4</v>
      </c>
      <c r="D7" s="63"/>
      <c r="E7" s="64"/>
    </row>
    <row r="8" spans="1:5" ht="16.5" thickBot="1">
      <c r="A8" s="59" t="s">
        <v>1</v>
      </c>
      <c r="B8" s="60"/>
      <c r="C8" s="62">
        <v>6668016401</v>
      </c>
      <c r="D8" s="63"/>
      <c r="E8" s="64"/>
    </row>
    <row r="9" spans="1:5" ht="16.5" thickBot="1">
      <c r="A9" s="59" t="s">
        <v>2</v>
      </c>
      <c r="B9" s="60"/>
      <c r="C9" s="62">
        <f>'форма 4'!C8:E8</f>
        <v>662301001</v>
      </c>
      <c r="D9" s="63"/>
      <c r="E9" s="64"/>
    </row>
    <row r="10" spans="1:5" ht="16.5" thickBot="1">
      <c r="A10" s="59" t="s">
        <v>3</v>
      </c>
      <c r="B10" s="60"/>
      <c r="C10" s="62" t="s">
        <v>53</v>
      </c>
      <c r="D10" s="63"/>
      <c r="E10" s="64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70" t="s">
        <v>8</v>
      </c>
      <c r="B12" s="71"/>
      <c r="C12" s="72"/>
      <c r="D12" s="73" t="s">
        <v>5</v>
      </c>
      <c r="E12" s="74"/>
    </row>
    <row r="13" spans="1:5" ht="30.75" customHeight="1">
      <c r="A13" s="56" t="s">
        <v>9</v>
      </c>
      <c r="B13" s="57"/>
      <c r="C13" s="58"/>
      <c r="D13" s="77" t="s">
        <v>73</v>
      </c>
      <c r="E13" s="78"/>
    </row>
    <row r="14" spans="1:5" ht="32.25" customHeight="1">
      <c r="A14" s="88" t="s">
        <v>10</v>
      </c>
      <c r="B14" s="89"/>
      <c r="C14" s="90"/>
      <c r="D14" s="77" t="s">
        <v>54</v>
      </c>
      <c r="E14" s="78"/>
    </row>
    <row r="15" spans="1:5" ht="76.5" customHeight="1" thickBot="1">
      <c r="A15" s="91" t="s">
        <v>11</v>
      </c>
      <c r="B15" s="92"/>
      <c r="C15" s="93"/>
      <c r="D15" s="94" t="s">
        <v>84</v>
      </c>
      <c r="E15" s="95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12</v>
      </c>
      <c r="B17" s="29" t="s">
        <v>13</v>
      </c>
      <c r="C17" s="12" t="s">
        <v>14</v>
      </c>
      <c r="D17" s="12" t="s">
        <v>52</v>
      </c>
      <c r="E17" s="13" t="s">
        <v>15</v>
      </c>
    </row>
    <row r="18" spans="1:5" ht="30.75" customHeight="1">
      <c r="A18" s="124" t="s">
        <v>16</v>
      </c>
      <c r="B18" s="125"/>
      <c r="C18" s="125"/>
      <c r="D18" s="125"/>
      <c r="E18" s="126"/>
    </row>
    <row r="19" spans="1:5" ht="30.75" customHeight="1">
      <c r="A19" s="68" t="s">
        <v>17</v>
      </c>
      <c r="B19" s="69">
        <v>2019</v>
      </c>
      <c r="C19" s="26" t="s">
        <v>56</v>
      </c>
      <c r="D19" s="15">
        <v>12.41</v>
      </c>
      <c r="E19" s="32">
        <v>1531.43</v>
      </c>
    </row>
    <row r="20" spans="1:5" ht="30.75" customHeight="1">
      <c r="A20" s="68"/>
      <c r="B20" s="69"/>
      <c r="C20" s="26" t="s">
        <v>57</v>
      </c>
      <c r="D20" s="15">
        <v>12.62</v>
      </c>
      <c r="E20" s="32">
        <v>1593.36</v>
      </c>
    </row>
    <row r="21" spans="1:5" ht="30.75" customHeight="1">
      <c r="A21" s="68" t="s">
        <v>17</v>
      </c>
      <c r="B21" s="69">
        <v>2020</v>
      </c>
      <c r="C21" s="26" t="s">
        <v>58</v>
      </c>
      <c r="D21" s="15">
        <v>12.62</v>
      </c>
      <c r="E21" s="32">
        <v>1593.36</v>
      </c>
    </row>
    <row r="22" spans="1:5" ht="30.75" customHeight="1">
      <c r="A22" s="68"/>
      <c r="B22" s="69"/>
      <c r="C22" s="26" t="s">
        <v>59</v>
      </c>
      <c r="D22" s="15">
        <v>13.11</v>
      </c>
      <c r="E22" s="32">
        <v>1682.58</v>
      </c>
    </row>
    <row r="23" spans="1:5" ht="30.75" customHeight="1">
      <c r="A23" s="68" t="s">
        <v>17</v>
      </c>
      <c r="B23" s="69">
        <v>2021</v>
      </c>
      <c r="C23" s="26" t="s">
        <v>60</v>
      </c>
      <c r="D23" s="15">
        <v>13.11</v>
      </c>
      <c r="E23" s="32">
        <v>1682.58</v>
      </c>
    </row>
    <row r="24" spans="1:5" ht="30.75" customHeight="1">
      <c r="A24" s="68"/>
      <c r="B24" s="69"/>
      <c r="C24" s="26" t="s">
        <v>61</v>
      </c>
      <c r="D24" s="15">
        <v>13.78</v>
      </c>
      <c r="E24" s="32">
        <v>1773.46</v>
      </c>
    </row>
    <row r="25" spans="1:5" ht="30.75" customHeight="1">
      <c r="A25" s="68" t="s">
        <v>17</v>
      </c>
      <c r="B25" s="69">
        <v>2022</v>
      </c>
      <c r="C25" s="26" t="s">
        <v>62</v>
      </c>
      <c r="D25" s="15">
        <v>13.51</v>
      </c>
      <c r="E25" s="32">
        <v>1723.37</v>
      </c>
    </row>
    <row r="26" spans="1:5" ht="30.75" customHeight="1">
      <c r="A26" s="68"/>
      <c r="B26" s="69"/>
      <c r="C26" s="26" t="s">
        <v>63</v>
      </c>
      <c r="D26" s="15">
        <v>14.06</v>
      </c>
      <c r="E26" s="32">
        <v>1792.3</v>
      </c>
    </row>
    <row r="27" spans="1:5" ht="30.75" customHeight="1">
      <c r="A27" s="68" t="s">
        <v>17</v>
      </c>
      <c r="B27" s="69">
        <v>2023</v>
      </c>
      <c r="C27" s="26" t="s">
        <v>64</v>
      </c>
      <c r="D27" s="15">
        <v>14.06</v>
      </c>
      <c r="E27" s="32">
        <v>1792.3</v>
      </c>
    </row>
    <row r="28" spans="1:5" ht="30.75" customHeight="1">
      <c r="A28" s="68"/>
      <c r="B28" s="69"/>
      <c r="C28" s="26" t="s">
        <v>65</v>
      </c>
      <c r="D28" s="15">
        <v>14.47</v>
      </c>
      <c r="E28" s="32">
        <v>1863.99</v>
      </c>
    </row>
    <row r="29" spans="1:5" ht="30" customHeight="1">
      <c r="A29" s="124" t="s">
        <v>87</v>
      </c>
      <c r="B29" s="125"/>
      <c r="C29" s="125"/>
      <c r="D29" s="125"/>
      <c r="E29" s="126"/>
    </row>
    <row r="30" spans="1:5" ht="27.75" customHeight="1">
      <c r="A30" s="68" t="str">
        <f>A17</f>
        <v>Вид тарифа</v>
      </c>
      <c r="B30" s="69">
        <v>2019</v>
      </c>
      <c r="C30" s="26" t="str">
        <f>C19</f>
        <v>с 01 января 2019 по 30 июня 2019года</v>
      </c>
      <c r="D30" s="30">
        <f aca="true" t="shared" si="0" ref="D30:E39">D19*1.2</f>
        <v>14.892</v>
      </c>
      <c r="E30" s="32">
        <f t="shared" si="0"/>
        <v>1837.7160000000001</v>
      </c>
    </row>
    <row r="31" spans="1:5" ht="30" customHeight="1">
      <c r="A31" s="68"/>
      <c r="B31" s="69"/>
      <c r="C31" s="26" t="str">
        <f aca="true" t="shared" si="1" ref="C31:C39">C20</f>
        <v>с 01 июля 2019 по 31 декабря 2019 года</v>
      </c>
      <c r="D31" s="30">
        <f t="shared" si="0"/>
        <v>15.143999999999998</v>
      </c>
      <c r="E31" s="32">
        <f t="shared" si="0"/>
        <v>1912.0319999999997</v>
      </c>
    </row>
    <row r="32" spans="1:5" ht="27.75" customHeight="1">
      <c r="A32" s="68" t="str">
        <f>A13</f>
        <v>Реквизиты (дата,номер) решения об утверждении тарифа</v>
      </c>
      <c r="B32" s="69">
        <v>2020</v>
      </c>
      <c r="C32" s="26" t="str">
        <f t="shared" si="1"/>
        <v>с 01 января 2020 по 30 июня 2020года</v>
      </c>
      <c r="D32" s="30">
        <f t="shared" si="0"/>
        <v>15.143999999999998</v>
      </c>
      <c r="E32" s="32">
        <f t="shared" si="0"/>
        <v>1912.0319999999997</v>
      </c>
    </row>
    <row r="33" spans="1:5" ht="30" customHeight="1">
      <c r="A33" s="68"/>
      <c r="B33" s="69"/>
      <c r="C33" s="26" t="str">
        <f t="shared" si="1"/>
        <v>с 01 июля 2020 по 31 декабря 2020 года</v>
      </c>
      <c r="D33" s="30">
        <f t="shared" si="0"/>
        <v>15.732</v>
      </c>
      <c r="E33" s="32">
        <f t="shared" si="0"/>
        <v>2019.0959999999998</v>
      </c>
    </row>
    <row r="34" spans="1:5" ht="27.75" customHeight="1">
      <c r="A34" s="68" t="str">
        <f>A15</f>
        <v>Источник официального опубликования решения об установлении тарифа</v>
      </c>
      <c r="B34" s="69">
        <v>2021</v>
      </c>
      <c r="C34" s="26" t="str">
        <f t="shared" si="1"/>
        <v>с 01 января 2021 по 30 июня 2021 года</v>
      </c>
      <c r="D34" s="30">
        <f t="shared" si="0"/>
        <v>15.732</v>
      </c>
      <c r="E34" s="32">
        <f t="shared" si="0"/>
        <v>2019.0959999999998</v>
      </c>
    </row>
    <row r="35" spans="1:5" ht="30" customHeight="1">
      <c r="A35" s="68"/>
      <c r="B35" s="69"/>
      <c r="C35" s="26" t="str">
        <f t="shared" si="1"/>
        <v>с 01 июля 2021 по 31 декабря 2021 года</v>
      </c>
      <c r="D35" s="30">
        <f t="shared" si="0"/>
        <v>16.535999999999998</v>
      </c>
      <c r="E35" s="32">
        <f t="shared" si="0"/>
        <v>2128.152</v>
      </c>
    </row>
    <row r="36" spans="1:5" ht="27.75" customHeight="1">
      <c r="A36" s="68" t="str">
        <f>A17</f>
        <v>Вид тарифа</v>
      </c>
      <c r="B36" s="69">
        <v>2022</v>
      </c>
      <c r="C36" s="26" t="str">
        <f t="shared" si="1"/>
        <v>с 01 января 2022 по 30 июня 2022 года</v>
      </c>
      <c r="D36" s="30">
        <f t="shared" si="0"/>
        <v>16.212</v>
      </c>
      <c r="E36" s="32">
        <f t="shared" si="0"/>
        <v>2068.044</v>
      </c>
    </row>
    <row r="37" spans="1:5" ht="30" customHeight="1">
      <c r="A37" s="68"/>
      <c r="B37" s="69"/>
      <c r="C37" s="26" t="str">
        <f t="shared" si="1"/>
        <v>с 01 июля 2022 по 31 декабря 2022 года</v>
      </c>
      <c r="D37" s="30">
        <f t="shared" si="0"/>
        <v>16.872</v>
      </c>
      <c r="E37" s="32">
        <f t="shared" si="0"/>
        <v>2150.7599999999998</v>
      </c>
    </row>
    <row r="38" spans="1:5" ht="27.75" customHeight="1">
      <c r="A38" s="68" t="str">
        <f>A19</f>
        <v>одноставочный, руб./Гкал</v>
      </c>
      <c r="B38" s="69">
        <v>2023</v>
      </c>
      <c r="C38" s="26" t="str">
        <f t="shared" si="1"/>
        <v>с 01 января 2023 по 30 июня 2023 года</v>
      </c>
      <c r="D38" s="30">
        <f t="shared" si="0"/>
        <v>16.872</v>
      </c>
      <c r="E38" s="32">
        <f t="shared" si="0"/>
        <v>2150.7599999999998</v>
      </c>
    </row>
    <row r="39" spans="1:5" ht="30" customHeight="1" thickBot="1">
      <c r="A39" s="86"/>
      <c r="B39" s="87"/>
      <c r="C39" s="27" t="str">
        <f t="shared" si="1"/>
        <v>с 01 июля 2023 по 31 декабря 2023 года</v>
      </c>
      <c r="D39" s="31">
        <f t="shared" si="0"/>
        <v>17.364</v>
      </c>
      <c r="E39" s="33">
        <f t="shared" si="0"/>
        <v>2236.788</v>
      </c>
    </row>
    <row r="41" spans="1:5" ht="38.25" customHeight="1">
      <c r="A41" s="61" t="s">
        <v>82</v>
      </c>
      <c r="B41" s="61"/>
      <c r="C41" s="61"/>
      <c r="D41" s="61"/>
      <c r="E41" s="61"/>
    </row>
  </sheetData>
  <sheetProtection/>
  <mergeCells count="42">
    <mergeCell ref="D14:E14"/>
    <mergeCell ref="A15:C15"/>
    <mergeCell ref="A19:A20"/>
    <mergeCell ref="B19:B20"/>
    <mergeCell ref="A21:A22"/>
    <mergeCell ref="B21:B22"/>
    <mergeCell ref="A13:C13"/>
    <mergeCell ref="A25:A26"/>
    <mergeCell ref="B25:B26"/>
    <mergeCell ref="A38:A39"/>
    <mergeCell ref="B38:B39"/>
    <mergeCell ref="A14:C14"/>
    <mergeCell ref="B23:B24"/>
    <mergeCell ref="A36:A37"/>
    <mergeCell ref="B36:B37"/>
    <mergeCell ref="A34:A35"/>
    <mergeCell ref="A7:B7"/>
    <mergeCell ref="C7:E7"/>
    <mergeCell ref="A8:B8"/>
    <mergeCell ref="A2:E2"/>
    <mergeCell ref="A23:A24"/>
    <mergeCell ref="C10:E10"/>
    <mergeCell ref="A4:E4"/>
    <mergeCell ref="A5:E5"/>
    <mergeCell ref="C8:E8"/>
    <mergeCell ref="D15:E15"/>
    <mergeCell ref="B34:B35"/>
    <mergeCell ref="A32:A33"/>
    <mergeCell ref="A27:A28"/>
    <mergeCell ref="B27:B28"/>
    <mergeCell ref="A29:E29"/>
    <mergeCell ref="B32:B33"/>
    <mergeCell ref="A41:E41"/>
    <mergeCell ref="D13:E13"/>
    <mergeCell ref="A9:B9"/>
    <mergeCell ref="C9:E9"/>
    <mergeCell ref="A30:A31"/>
    <mergeCell ref="B30:B31"/>
    <mergeCell ref="A18:E18"/>
    <mergeCell ref="A10:B10"/>
    <mergeCell ref="A12:C12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2">
      <selection activeCell="H43" sqref="H43"/>
    </sheetView>
  </sheetViews>
  <sheetFormatPr defaultColWidth="9.140625" defaultRowHeight="12.75"/>
  <cols>
    <col min="1" max="1" width="24.57421875" style="4" customWidth="1"/>
    <col min="2" max="2" width="7.57421875" style="4" customWidth="1"/>
    <col min="3" max="3" width="35.7109375" style="5" customWidth="1"/>
    <col min="4" max="4" width="21.140625" style="5" customWidth="1"/>
    <col min="5" max="5" width="22.00390625" style="5" customWidth="1"/>
    <col min="6" max="16384" width="9.140625" style="5" customWidth="1"/>
  </cols>
  <sheetData>
    <row r="1" spans="1:5" ht="15.75">
      <c r="A1" s="17"/>
      <c r="B1" s="17"/>
      <c r="C1" s="18"/>
      <c r="D1" s="19"/>
      <c r="E1" s="18" t="s">
        <v>25</v>
      </c>
    </row>
    <row r="2" spans="1:5" ht="15.75">
      <c r="A2" s="79" t="s">
        <v>26</v>
      </c>
      <c r="B2" s="79"/>
      <c r="C2" s="79"/>
      <c r="D2" s="79"/>
      <c r="E2" s="79"/>
    </row>
    <row r="3" spans="1:5" ht="50.25" customHeight="1">
      <c r="A3" s="17"/>
      <c r="B3" s="17"/>
      <c r="C3" s="19"/>
      <c r="D3" s="19"/>
      <c r="E3" s="19"/>
    </row>
    <row r="4" spans="1:5" ht="30.75" customHeight="1">
      <c r="A4" s="80" t="s">
        <v>7</v>
      </c>
      <c r="B4" s="80"/>
      <c r="C4" s="80"/>
      <c r="D4" s="80"/>
      <c r="E4" s="80"/>
    </row>
    <row r="5" spans="1:5" ht="30.75" customHeight="1">
      <c r="A5" s="80" t="s">
        <v>55</v>
      </c>
      <c r="B5" s="80"/>
      <c r="C5" s="80"/>
      <c r="D5" s="80"/>
      <c r="E5" s="80"/>
    </row>
    <row r="6" spans="1:5" ht="30.75" customHeight="1" thickBot="1">
      <c r="A6" s="20"/>
      <c r="B6" s="20"/>
      <c r="C6" s="20"/>
      <c r="D6" s="20"/>
      <c r="E6" s="20"/>
    </row>
    <row r="7" spans="1:5" ht="16.5" customHeight="1" thickBot="1">
      <c r="A7" s="59" t="s">
        <v>0</v>
      </c>
      <c r="B7" s="60"/>
      <c r="C7" s="62" t="s">
        <v>4</v>
      </c>
      <c r="D7" s="63"/>
      <c r="E7" s="64"/>
    </row>
    <row r="8" spans="1:5" ht="16.5" thickBot="1">
      <c r="A8" s="59" t="s">
        <v>1</v>
      </c>
      <c r="B8" s="60"/>
      <c r="C8" s="62">
        <v>6668016401</v>
      </c>
      <c r="D8" s="63"/>
      <c r="E8" s="64"/>
    </row>
    <row r="9" spans="1:5" ht="16.5" thickBot="1">
      <c r="A9" s="59" t="s">
        <v>2</v>
      </c>
      <c r="B9" s="60"/>
      <c r="C9" s="62">
        <f>'форма 4'!C8:E8</f>
        <v>662301001</v>
      </c>
      <c r="D9" s="63"/>
      <c r="E9" s="64"/>
    </row>
    <row r="10" spans="1:5" ht="16.5" thickBot="1">
      <c r="A10" s="59" t="s">
        <v>3</v>
      </c>
      <c r="B10" s="60"/>
      <c r="C10" s="62" t="s">
        <v>53</v>
      </c>
      <c r="D10" s="63"/>
      <c r="E10" s="64"/>
    </row>
    <row r="11" spans="1:5" ht="30.75" customHeight="1" thickBot="1">
      <c r="A11" s="21"/>
      <c r="B11" s="20"/>
      <c r="C11" s="20"/>
      <c r="D11" s="19"/>
      <c r="E11" s="19"/>
    </row>
    <row r="12" spans="1:5" ht="55.5" customHeight="1">
      <c r="A12" s="70" t="s">
        <v>8</v>
      </c>
      <c r="B12" s="71"/>
      <c r="C12" s="72"/>
      <c r="D12" s="73" t="s">
        <v>5</v>
      </c>
      <c r="E12" s="74"/>
    </row>
    <row r="13" spans="1:5" ht="30.75" customHeight="1">
      <c r="A13" s="56" t="s">
        <v>9</v>
      </c>
      <c r="B13" s="57"/>
      <c r="C13" s="58"/>
      <c r="D13" s="77" t="s">
        <v>100</v>
      </c>
      <c r="E13" s="78"/>
    </row>
    <row r="14" spans="1:5" ht="32.25" customHeight="1">
      <c r="A14" s="88" t="s">
        <v>10</v>
      </c>
      <c r="B14" s="89"/>
      <c r="C14" s="90"/>
      <c r="D14" s="77" t="s">
        <v>54</v>
      </c>
      <c r="E14" s="78"/>
    </row>
    <row r="15" spans="1:5" ht="76.5" customHeight="1" thickBot="1">
      <c r="A15" s="91" t="s">
        <v>11</v>
      </c>
      <c r="B15" s="92"/>
      <c r="C15" s="93"/>
      <c r="D15" s="77" t="s">
        <v>101</v>
      </c>
      <c r="E15" s="78"/>
    </row>
    <row r="16" spans="1:5" ht="30.75" customHeight="1" thickBot="1">
      <c r="A16" s="22"/>
      <c r="B16" s="20"/>
      <c r="C16" s="20"/>
      <c r="D16" s="19"/>
      <c r="E16" s="19"/>
    </row>
    <row r="17" spans="1:5" s="7" customFormat="1" ht="47.25">
      <c r="A17" s="28" t="s">
        <v>12</v>
      </c>
      <c r="B17" s="29" t="s">
        <v>13</v>
      </c>
      <c r="C17" s="12" t="s">
        <v>14</v>
      </c>
      <c r="D17" s="12" t="s">
        <v>52</v>
      </c>
      <c r="E17" s="13" t="s">
        <v>15</v>
      </c>
    </row>
    <row r="18" spans="1:5" ht="30.75" customHeight="1">
      <c r="A18" s="124" t="s">
        <v>16</v>
      </c>
      <c r="B18" s="125"/>
      <c r="C18" s="125"/>
      <c r="D18" s="125"/>
      <c r="E18" s="126"/>
    </row>
    <row r="19" spans="1:5" ht="30.75" customHeight="1">
      <c r="A19" s="68" t="s">
        <v>17</v>
      </c>
      <c r="B19" s="69">
        <v>2019</v>
      </c>
      <c r="C19" s="26" t="s">
        <v>56</v>
      </c>
      <c r="D19" s="15">
        <v>12.41</v>
      </c>
      <c r="E19" s="32">
        <v>1531.43</v>
      </c>
    </row>
    <row r="20" spans="1:5" ht="30.75" customHeight="1">
      <c r="A20" s="68"/>
      <c r="B20" s="69"/>
      <c r="C20" s="26" t="s">
        <v>57</v>
      </c>
      <c r="D20" s="15">
        <v>12.62</v>
      </c>
      <c r="E20" s="32">
        <v>1593.36</v>
      </c>
    </row>
    <row r="21" spans="1:5" ht="30.75" customHeight="1">
      <c r="A21" s="68" t="s">
        <v>17</v>
      </c>
      <c r="B21" s="69">
        <v>2020</v>
      </c>
      <c r="C21" s="26" t="s">
        <v>58</v>
      </c>
      <c r="D21" s="15">
        <v>12.62</v>
      </c>
      <c r="E21" s="32">
        <v>1593.36</v>
      </c>
    </row>
    <row r="22" spans="1:5" ht="30.75" customHeight="1">
      <c r="A22" s="68"/>
      <c r="B22" s="69"/>
      <c r="C22" s="26" t="s">
        <v>59</v>
      </c>
      <c r="D22" s="15">
        <v>13.11</v>
      </c>
      <c r="E22" s="32">
        <v>1682.58</v>
      </c>
    </row>
    <row r="23" spans="1:5" ht="30.75" customHeight="1">
      <c r="A23" s="68" t="s">
        <v>17</v>
      </c>
      <c r="B23" s="69">
        <v>2021</v>
      </c>
      <c r="C23" s="26" t="s">
        <v>60</v>
      </c>
      <c r="D23" s="15">
        <v>13.11</v>
      </c>
      <c r="E23" s="32">
        <v>1682.58</v>
      </c>
    </row>
    <row r="24" spans="1:5" ht="30.75" customHeight="1">
      <c r="A24" s="68"/>
      <c r="B24" s="69"/>
      <c r="C24" s="26" t="s">
        <v>61</v>
      </c>
      <c r="D24" s="15" t="s">
        <v>98</v>
      </c>
      <c r="E24" s="32" t="s">
        <v>102</v>
      </c>
    </row>
    <row r="25" spans="1:5" ht="30.75" customHeight="1">
      <c r="A25" s="68" t="s">
        <v>17</v>
      </c>
      <c r="B25" s="69">
        <v>2022</v>
      </c>
      <c r="C25" s="26" t="s">
        <v>62</v>
      </c>
      <c r="D25" s="15">
        <v>13.51</v>
      </c>
      <c r="E25" s="32">
        <v>1723.37</v>
      </c>
    </row>
    <row r="26" spans="1:5" ht="30.75" customHeight="1">
      <c r="A26" s="68"/>
      <c r="B26" s="69"/>
      <c r="C26" s="26" t="s">
        <v>63</v>
      </c>
      <c r="D26" s="15">
        <v>14.06</v>
      </c>
      <c r="E26" s="32">
        <v>1792.3</v>
      </c>
    </row>
    <row r="27" spans="1:5" ht="30.75" customHeight="1">
      <c r="A27" s="68" t="s">
        <v>17</v>
      </c>
      <c r="B27" s="69">
        <v>2023</v>
      </c>
      <c r="C27" s="26" t="s">
        <v>64</v>
      </c>
      <c r="D27" s="15">
        <v>14.06</v>
      </c>
      <c r="E27" s="32">
        <v>1792.3</v>
      </c>
    </row>
    <row r="28" spans="1:5" ht="30.75" customHeight="1">
      <c r="A28" s="68"/>
      <c r="B28" s="69"/>
      <c r="C28" s="26" t="s">
        <v>65</v>
      </c>
      <c r="D28" s="15">
        <v>14.47</v>
      </c>
      <c r="E28" s="32">
        <v>1863.99</v>
      </c>
    </row>
    <row r="29" spans="1:5" ht="30" customHeight="1">
      <c r="A29" s="124" t="s">
        <v>87</v>
      </c>
      <c r="B29" s="125"/>
      <c r="C29" s="125"/>
      <c r="D29" s="125"/>
      <c r="E29" s="126"/>
    </row>
    <row r="30" spans="1:5" ht="27.75" customHeight="1">
      <c r="A30" s="68" t="str">
        <f>A17</f>
        <v>Вид тарифа</v>
      </c>
      <c r="B30" s="69">
        <v>2019</v>
      </c>
      <c r="C30" s="26" t="str">
        <f>C19</f>
        <v>с 01 января 2019 по 30 июня 2019года</v>
      </c>
      <c r="D30" s="30">
        <f aca="true" t="shared" si="0" ref="D30:E39">D19*1.2</f>
        <v>14.892</v>
      </c>
      <c r="E30" s="32">
        <f t="shared" si="0"/>
        <v>1837.7160000000001</v>
      </c>
    </row>
    <row r="31" spans="1:5" ht="30" customHeight="1">
      <c r="A31" s="68"/>
      <c r="B31" s="69"/>
      <c r="C31" s="26" t="str">
        <f aca="true" t="shared" si="1" ref="C31:C39">C20</f>
        <v>с 01 июля 2019 по 31 декабря 2019 года</v>
      </c>
      <c r="D31" s="30">
        <f t="shared" si="0"/>
        <v>15.143999999999998</v>
      </c>
      <c r="E31" s="32">
        <f t="shared" si="0"/>
        <v>1912.0319999999997</v>
      </c>
    </row>
    <row r="32" spans="1:5" ht="27.75" customHeight="1">
      <c r="A32" s="68" t="str">
        <f>A13</f>
        <v>Реквизиты (дата,номер) решения об утверждении тарифа</v>
      </c>
      <c r="B32" s="69">
        <v>2020</v>
      </c>
      <c r="C32" s="26" t="str">
        <f t="shared" si="1"/>
        <v>с 01 января 2020 по 30 июня 2020года</v>
      </c>
      <c r="D32" s="30">
        <f t="shared" si="0"/>
        <v>15.143999999999998</v>
      </c>
      <c r="E32" s="32">
        <f t="shared" si="0"/>
        <v>1912.0319999999997</v>
      </c>
    </row>
    <row r="33" spans="1:5" ht="30" customHeight="1">
      <c r="A33" s="68"/>
      <c r="B33" s="69"/>
      <c r="C33" s="26" t="str">
        <f t="shared" si="1"/>
        <v>с 01 июля 2020 по 31 декабря 2020 года</v>
      </c>
      <c r="D33" s="30">
        <f t="shared" si="0"/>
        <v>15.732</v>
      </c>
      <c r="E33" s="32">
        <f t="shared" si="0"/>
        <v>2019.0959999999998</v>
      </c>
    </row>
    <row r="34" spans="1:5" ht="27.75" customHeight="1">
      <c r="A34" s="68" t="str">
        <f>A15</f>
        <v>Источник официального опубликования решения об установлении тарифа</v>
      </c>
      <c r="B34" s="69">
        <v>2021</v>
      </c>
      <c r="C34" s="26" t="str">
        <f t="shared" si="1"/>
        <v>с 01 января 2021 по 30 июня 2021 года</v>
      </c>
      <c r="D34" s="30">
        <f t="shared" si="0"/>
        <v>15.732</v>
      </c>
      <c r="E34" s="32">
        <f t="shared" si="0"/>
        <v>2019.0959999999998</v>
      </c>
    </row>
    <row r="35" spans="1:5" ht="30" customHeight="1">
      <c r="A35" s="68"/>
      <c r="B35" s="69"/>
      <c r="C35" s="26" t="str">
        <f t="shared" si="1"/>
        <v>с 01 июля 2021 по 31 декабря 2021 года</v>
      </c>
      <c r="D35" s="30" t="str">
        <f>D24</f>
        <v>15,99 &lt;**&gt;</v>
      </c>
      <c r="E35" s="32" t="str">
        <f>E24</f>
        <v>2128,15 &lt;&lt;**&gt;&gt;</v>
      </c>
    </row>
    <row r="36" spans="1:5" ht="27.75" customHeight="1">
      <c r="A36" s="68" t="str">
        <f>A17</f>
        <v>Вид тарифа</v>
      </c>
      <c r="B36" s="69">
        <v>2022</v>
      </c>
      <c r="C36" s="26" t="str">
        <f t="shared" si="1"/>
        <v>с 01 января 2022 по 30 июня 2022 года</v>
      </c>
      <c r="D36" s="30">
        <f t="shared" si="0"/>
        <v>16.212</v>
      </c>
      <c r="E36" s="32">
        <f t="shared" si="0"/>
        <v>2068.044</v>
      </c>
    </row>
    <row r="37" spans="1:5" ht="30" customHeight="1">
      <c r="A37" s="68"/>
      <c r="B37" s="69"/>
      <c r="C37" s="26" t="str">
        <f t="shared" si="1"/>
        <v>с 01 июля 2022 по 31 декабря 2022 года</v>
      </c>
      <c r="D37" s="30">
        <f t="shared" si="0"/>
        <v>16.872</v>
      </c>
      <c r="E37" s="32">
        <f t="shared" si="0"/>
        <v>2150.7599999999998</v>
      </c>
    </row>
    <row r="38" spans="1:5" ht="27.75" customHeight="1">
      <c r="A38" s="68" t="str">
        <f>A19</f>
        <v>одноставочный, руб./Гкал</v>
      </c>
      <c r="B38" s="69">
        <v>2023</v>
      </c>
      <c r="C38" s="26" t="str">
        <f t="shared" si="1"/>
        <v>с 01 января 2023 по 30 июня 2023 года</v>
      </c>
      <c r="D38" s="30">
        <f t="shared" si="0"/>
        <v>16.872</v>
      </c>
      <c r="E38" s="32">
        <f t="shared" si="0"/>
        <v>2150.7599999999998</v>
      </c>
    </row>
    <row r="39" spans="1:5" ht="30" customHeight="1" thickBot="1">
      <c r="A39" s="86"/>
      <c r="B39" s="87"/>
      <c r="C39" s="27" t="str">
        <f t="shared" si="1"/>
        <v>с 01 июля 2023 по 31 декабря 2023 года</v>
      </c>
      <c r="D39" s="31">
        <f t="shared" si="0"/>
        <v>17.364</v>
      </c>
      <c r="E39" s="33">
        <f t="shared" si="0"/>
        <v>2236.788</v>
      </c>
    </row>
    <row r="41" spans="1:5" ht="95.25" customHeight="1">
      <c r="A41" s="100" t="s">
        <v>99</v>
      </c>
      <c r="B41" s="100"/>
      <c r="C41" s="100"/>
      <c r="D41" s="100"/>
      <c r="E41" s="100"/>
    </row>
  </sheetData>
  <sheetProtection/>
  <mergeCells count="42">
    <mergeCell ref="A38:A39"/>
    <mergeCell ref="B38:B39"/>
    <mergeCell ref="A41:E41"/>
    <mergeCell ref="A32:A33"/>
    <mergeCell ref="B32:B33"/>
    <mergeCell ref="A34:A35"/>
    <mergeCell ref="B34:B35"/>
    <mergeCell ref="A36:A37"/>
    <mergeCell ref="B36:B37"/>
    <mergeCell ref="A25:A26"/>
    <mergeCell ref="B25:B26"/>
    <mergeCell ref="A27:A28"/>
    <mergeCell ref="B27:B28"/>
    <mergeCell ref="A29:E29"/>
    <mergeCell ref="A30:A31"/>
    <mergeCell ref="B30:B31"/>
    <mergeCell ref="A18:E18"/>
    <mergeCell ref="A19:A20"/>
    <mergeCell ref="B19:B20"/>
    <mergeCell ref="A21:A22"/>
    <mergeCell ref="B21:B22"/>
    <mergeCell ref="A23:A24"/>
    <mergeCell ref="B23:B24"/>
    <mergeCell ref="A13:C13"/>
    <mergeCell ref="D13:E13"/>
    <mergeCell ref="A14:C14"/>
    <mergeCell ref="D14:E14"/>
    <mergeCell ref="A15:C15"/>
    <mergeCell ref="D15:E15"/>
    <mergeCell ref="A9:B9"/>
    <mergeCell ref="C9:E9"/>
    <mergeCell ref="A10:B10"/>
    <mergeCell ref="C10:E10"/>
    <mergeCell ref="A12:C12"/>
    <mergeCell ref="D12:E12"/>
    <mergeCell ref="A2:E2"/>
    <mergeCell ref="A4:E4"/>
    <mergeCell ref="A5:E5"/>
    <mergeCell ref="A7:B7"/>
    <mergeCell ref="C7:E7"/>
    <mergeCell ref="A8:B8"/>
    <mergeCell ref="C8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2017-12-27T12:50:07Z</cp:lastPrinted>
  <dcterms:created xsi:type="dcterms:W3CDTF">1996-10-08T23:32:33Z</dcterms:created>
  <dcterms:modified xsi:type="dcterms:W3CDTF">2021-06-22T11:23:34Z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