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1" activeTab="3"/>
  </bookViews>
  <sheets>
    <sheet name="тепловая энергия" sheetId="1" r:id="rId1"/>
    <sheet name="услуга -передачи" sheetId="2" r:id="rId2"/>
    <sheet name="теплоноситель" sheetId="3" r:id="rId3"/>
    <sheet name="открытая ГВС" sheetId="4" r:id="rId4"/>
  </sheets>
  <definedNames>
    <definedName name="_xlnm.Print_Area" localSheetId="3">'открытая ГВС'!$A$1:$F$30</definedName>
    <definedName name="_xlnm.Print_Area" localSheetId="0">'тепловая энергия'!$A$1:$F$22</definedName>
    <definedName name="_xlnm.Print_Area" localSheetId="2">теплоноситель!$A$1:$F$20</definedName>
    <definedName name="_xlnm.Print_Area" localSheetId="1">'услуга -передачи'!$A$1:$F$31</definedName>
  </definedNames>
  <calcPr calcId="152511"/>
</workbook>
</file>

<file path=xl/calcChain.xml><?xml version="1.0" encoding="utf-8"?>
<calcChain xmlns="http://schemas.openxmlformats.org/spreadsheetml/2006/main">
  <c r="F29" i="4" l="1"/>
  <c r="F27" i="4"/>
  <c r="F26" i="4"/>
  <c r="F28" i="4"/>
  <c r="F12" i="3"/>
  <c r="F26" i="2"/>
  <c r="F27" i="2"/>
  <c r="F25" i="2"/>
  <c r="F16" i="1" l="1"/>
  <c r="F22" i="4" l="1"/>
  <c r="F21" i="4"/>
  <c r="F18" i="3"/>
  <c r="F12" i="4"/>
  <c r="F19" i="1"/>
</calcChain>
</file>

<file path=xl/sharedStrings.xml><?xml version="1.0" encoding="utf-8"?>
<sst xmlns="http://schemas.openxmlformats.org/spreadsheetml/2006/main" count="185" uniqueCount="66">
  <si>
    <t>Муниципальное унитарное предприятие "Тагилэнерго", г.Нижний Тагил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</si>
  <si>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</si>
  <si>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</si>
  <si>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</si>
  <si>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</si>
  <si>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</si>
  <si>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</si>
  <si>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</si>
  <si>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</si>
  <si>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</si>
  <si>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</si>
  <si>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1.2.1</t>
  </si>
  <si>
    <t>О</t>
  </si>
  <si>
    <t>1.2.1.</t>
  </si>
  <si>
    <t>метод экономически обоснованных расходов (затрат)</t>
  </si>
  <si>
    <t>Добавить метод</t>
  </si>
  <si>
    <t>1.3.</t>
  </si>
  <si>
    <t>Расчетная величина цен (тарифов),  руб/Гкал</t>
  </si>
  <si>
    <t>1.3.1</t>
  </si>
  <si>
    <t>1.3.1.</t>
  </si>
  <si>
    <t>1.3.1.1.</t>
  </si>
  <si>
    <t>1.3.1.2.</t>
  </si>
  <si>
    <t>f</t>
  </si>
  <si>
    <t>1.4.</t>
  </si>
  <si>
    <t>Срок действия цен (тарифов)</t>
  </si>
  <si>
    <t>1.6.</t>
  </si>
  <si>
    <t>необходимая валовая выручка на соответствующий период, в том числе с разбивкой по годам, тыс руб:</t>
  </si>
  <si>
    <t>1.6.1</t>
  </si>
  <si>
    <t>1.6.1.</t>
  </si>
  <si>
    <t>Добавить НВВ</t>
  </si>
  <si>
    <t>1.7.</t>
  </si>
  <si>
    <t>Годовой объем полезного отпуска тепловой энергии (теплоносителя), тыс Гкал</t>
  </si>
  <si>
    <t>1.7.1</t>
  </si>
  <si>
    <t>1.7.1.</t>
  </si>
  <si>
    <t>Расчетная величина цен (тарифов)</t>
  </si>
  <si>
    <t>Расчетная величина цен (тарифов), руб/Гкал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</si>
  <si>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(услуга-передачи тепловой энергии от ООО ТТС)</t>
  </si>
  <si>
    <t>1.2.2</t>
  </si>
  <si>
    <t>Расчетная величина цен (тарифов), руб/м3</t>
  </si>
  <si>
    <t>1.3.2</t>
  </si>
  <si>
    <t>1.3.2.</t>
  </si>
  <si>
    <t>1.3.2.1.</t>
  </si>
  <si>
    <t>1.3.2.2.</t>
  </si>
  <si>
    <t>1.6.2</t>
  </si>
  <si>
    <t>Годовой объем полезного отпуска тепловой энергии (теплоносителя), тыс м3</t>
  </si>
  <si>
    <t>компонент на тепловую энергию</t>
  </si>
  <si>
    <t>1.3.1.1.1.</t>
  </si>
  <si>
    <t xml:space="preserve">ставка за тепловую энергию, руб/Гкал </t>
  </si>
  <si>
    <t>компонент на теплоноситель, руб/м3</t>
  </si>
  <si>
    <t>1.3.2.1.1.</t>
  </si>
  <si>
    <t>1.5.</t>
  </si>
  <si>
    <t>1.5.1.</t>
  </si>
  <si>
    <t>Годовой объем полезного отпуска теплоносителя, тыс м3</t>
  </si>
  <si>
    <t>С 01.01.2018 по 31.12.2018</t>
  </si>
  <si>
    <t>с 01.01.2018 по 31.12.2018 гг.</t>
  </si>
  <si>
    <t>метод  долгосрочной индексации</t>
  </si>
  <si>
    <t>С 01.01.2019 по 31.12.2019</t>
  </si>
  <si>
    <t>С 01.01.2020 по 31.12.2020</t>
  </si>
  <si>
    <t>с 01.01.2019 по 31.12.2019 гг.</t>
  </si>
  <si>
    <t>с 01.01.2020 по 31.12.2020 гг.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</si>
  <si>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(тепловая энергия  собственной выработки от газовых, угольных, дровяной котельных, закуп от ВГОК,РУШ) на 2019 год</t>
  </si>
  <si>
    <t>С 01.01.2019 по 31.12.2019 население (с НДС)</t>
  </si>
  <si>
    <t>С 01.01.2018 по 31.12.2018 (утвержден)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</si>
  <si>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(теплоноситель) на 2019 год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</si>
  <si>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(открытая ГВС) на 2019 год</t>
  </si>
  <si>
    <t>С 01.01.2019 по 31.12.2019 (население 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</si>
</sst>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color indexed="9"/>
      <name val="Wingdings 2"/>
      <family val="1"/>
      <charset val="2"/>
    </font>
    <font>
      <b/>
      <sz val="10"/>
      <name val="Tahoma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</cellStyleXfs>
  <cellXfs count="53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49" fontId="2" fillId="0" borderId="0" xfId="0" applyNumberFormat="1" applyFont="1" applyAlignment="1">
      <alignment vertical="top"/>
    </xf>
    <xf numFmtId="0" fontId="0" fillId="0" borderId="0" xfId="1" applyFont="1" applyFill="1" applyAlignment="1" applyProtection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9" fillId="0" borderId="0" xfId="1" applyFont="1" applyFill="1" applyAlignment="1" applyProtection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4" fillId="2" borderId="0" xfId="1" applyFont="1" applyFill="1" applyAlignment="1" applyProtection="1">
      <alignment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top"/>
    </xf>
    <xf numFmtId="49" fontId="9" fillId="0" borderId="0" xfId="0" applyNumberFormat="1" applyFont="1" applyAlignment="1">
      <alignment horizontal="center" vertical="center" wrapText="1"/>
    </xf>
    <xf numFmtId="0" fontId="4" fillId="3" borderId="0" xfId="1" applyFont="1" applyFill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0" fillId="3" borderId="3" xfId="4" applyFont="1" applyFill="1" applyBorder="1" applyAlignment="1" applyProtection="1">
      <alignment horizontal="center" vertical="center" wrapText="1"/>
    </xf>
    <xf numFmtId="0" fontId="0" fillId="3" borderId="5" xfId="4" applyFont="1" applyFill="1" applyBorder="1" applyAlignment="1" applyProtection="1">
      <alignment horizontal="center" vertical="center" wrapText="1"/>
    </xf>
    <xf numFmtId="49" fontId="8" fillId="3" borderId="6" xfId="4" applyNumberFormat="1" applyFont="1" applyFill="1" applyBorder="1" applyAlignment="1" applyProtection="1">
      <alignment horizontal="center" vertical="center" wrapText="1"/>
    </xf>
    <xf numFmtId="49" fontId="0" fillId="3" borderId="7" xfId="1" applyNumberFormat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left" vertical="center" wrapText="1"/>
    </xf>
    <xf numFmtId="0" fontId="2" fillId="3" borderId="7" xfId="1" applyFont="1" applyFill="1" applyBorder="1" applyAlignment="1" applyProtection="1">
      <alignment vertical="center" wrapText="1"/>
    </xf>
    <xf numFmtId="0" fontId="0" fillId="3" borderId="7" xfId="1" applyFont="1" applyFill="1" applyBorder="1" applyAlignment="1" applyProtection="1">
      <alignment horizontal="left" vertical="center" wrapText="1" indent="1"/>
    </xf>
    <xf numFmtId="0" fontId="2" fillId="3" borderId="8" xfId="1" applyFont="1" applyFill="1" applyBorder="1" applyAlignment="1" applyProtection="1">
      <alignment vertical="center" wrapText="1"/>
    </xf>
    <xf numFmtId="0" fontId="0" fillId="3" borderId="7" xfId="1" applyNumberFormat="1" applyFont="1" applyFill="1" applyBorder="1" applyAlignment="1" applyProtection="1">
      <alignment horizontal="center" vertical="center" wrapText="1"/>
    </xf>
    <xf numFmtId="0" fontId="0" fillId="3" borderId="7" xfId="1" applyFont="1" applyFill="1" applyBorder="1" applyAlignment="1" applyProtection="1">
      <alignment horizontal="left" vertical="center" wrapText="1" indent="2"/>
    </xf>
    <xf numFmtId="0" fontId="4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1" applyNumberFormat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horizontal="left" vertical="center" wrapText="1" indent="2"/>
    </xf>
    <xf numFmtId="4" fontId="2" fillId="3" borderId="8" xfId="1" applyNumberFormat="1" applyFont="1" applyFill="1" applyBorder="1" applyAlignment="1" applyProtection="1">
      <alignment horizontal="right" vertical="center" wrapText="1"/>
    </xf>
    <xf numFmtId="0" fontId="0" fillId="3" borderId="7" xfId="1" applyNumberFormat="1" applyFont="1" applyFill="1" applyBorder="1" applyAlignment="1" applyProtection="1">
      <alignment horizontal="left" vertical="center" wrapText="1" indent="2"/>
    </xf>
    <xf numFmtId="4" fontId="4" fillId="3" borderId="7" xfId="1" applyNumberFormat="1" applyFont="1" applyFill="1" applyBorder="1" applyAlignment="1" applyProtection="1">
      <alignment horizontal="right" vertical="center" wrapText="1"/>
      <protection locked="0"/>
    </xf>
    <xf numFmtId="0" fontId="0" fillId="3" borderId="7" xfId="1" applyNumberFormat="1" applyFont="1" applyFill="1" applyBorder="1" applyAlignment="1" applyProtection="1">
      <alignment horizontal="left" vertical="center" wrapText="1" indent="3"/>
    </xf>
    <xf numFmtId="4" fontId="4" fillId="3" borderId="7" xfId="1" applyNumberFormat="1" applyFont="1" applyFill="1" applyBorder="1" applyAlignment="1" applyProtection="1">
      <alignment horizontal="right" vertical="center" wrapText="1"/>
    </xf>
    <xf numFmtId="0" fontId="0" fillId="3" borderId="7" xfId="1" applyNumberFormat="1" applyFont="1" applyFill="1" applyBorder="1" applyAlignment="1" applyProtection="1">
      <alignment horizontal="left" vertical="center" wrapText="1" indent="4"/>
    </xf>
    <xf numFmtId="0" fontId="4" fillId="3" borderId="7" xfId="1" applyNumberFormat="1" applyFont="1" applyFill="1" applyBorder="1" applyAlignment="1" applyProtection="1">
      <alignment horizontal="right" vertical="center" wrapText="1"/>
    </xf>
    <xf numFmtId="4" fontId="0" fillId="3" borderId="7" xfId="1" applyNumberFormat="1" applyFont="1" applyFill="1" applyBorder="1" applyAlignment="1" applyProtection="1">
      <alignment horizontal="right" vertical="center" wrapText="1"/>
    </xf>
    <xf numFmtId="4" fontId="4" fillId="3" borderId="8" xfId="1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Alignment="1">
      <alignment horizontal="center" vertical="center"/>
    </xf>
    <xf numFmtId="4" fontId="4" fillId="3" borderId="8" xfId="1" applyNumberFormat="1" applyFont="1" applyFill="1" applyBorder="1" applyAlignment="1" applyProtection="1">
      <alignment horizontal="right" vertical="center" wrapText="1"/>
      <protection locked="0"/>
    </xf>
    <xf numFmtId="0" fontId="11" fillId="3" borderId="1" xfId="2" applyFont="1" applyFill="1" applyBorder="1" applyAlignment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 wrapText="1"/>
    </xf>
    <xf numFmtId="0" fontId="4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/>
    </xf>
    <xf numFmtId="4" fontId="12" fillId="3" borderId="7" xfId="1" applyNumberFormat="1" applyFont="1" applyFill="1" applyBorder="1" applyAlignment="1" applyProtection="1">
      <alignment horizontal="right" vertical="center" wrapText="1"/>
    </xf>
    <xf numFmtId="165" fontId="4" fillId="3" borderId="7" xfId="1" applyNumberFormat="1" applyFont="1" applyFill="1" applyBorder="1" applyAlignment="1" applyProtection="1">
      <alignment vertical="center" wrapText="1"/>
    </xf>
    <xf numFmtId="165" fontId="4" fillId="3" borderId="7" xfId="1" applyNumberFormat="1" applyFont="1" applyFill="1" applyBorder="1" applyAlignment="1" applyProtection="1">
      <alignment horizontal="right" vertical="center" wrapText="1"/>
      <protection locked="0"/>
    </xf>
    <xf numFmtId="4" fontId="4" fillId="3" borderId="7" xfId="1" applyNumberFormat="1" applyFont="1" applyFill="1" applyBorder="1" applyAlignment="1" applyProtection="1">
      <alignment vertical="center" wrapText="1"/>
    </xf>
  </cellXfs>
  <cellStyles count="5"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topLeftCell="C7" zoomScaleNormal="100" workbookViewId="0">
      <selection activeCell="G21" sqref="G21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8">
      <c r="C4" s="5"/>
      <c r="D4" s="16"/>
      <c r="E4" s="16"/>
      <c r="F4" s="16"/>
    </row>
    <row r="5" spans="1:8" ht="61.5" customHeight="1">
      <c r="C5" s="5"/>
      <c r="D5" s="43" t="s">
        <v>60</v>
      </c>
      <c r="E5" s="43"/>
      <c r="F5" s="43"/>
    </row>
    <row r="6" spans="1:8">
      <c r="C6" s="5"/>
      <c r="D6" s="44" t="s">
        <v>0</v>
      </c>
      <c r="E6" s="44"/>
      <c r="F6" s="44"/>
    </row>
    <row r="7" spans="1:8">
      <c r="C7" s="5"/>
      <c r="D7" s="16"/>
      <c r="E7" s="17"/>
      <c r="F7" s="17"/>
    </row>
    <row r="8" spans="1:8" ht="15.75" thickBot="1">
      <c r="C8" s="5"/>
      <c r="D8" s="18" t="s">
        <v>1</v>
      </c>
      <c r="E8" s="19" t="s">
        <v>2</v>
      </c>
      <c r="F8" s="20" t="s">
        <v>3</v>
      </c>
    </row>
    <row r="9" spans="1:8" ht="15" thickTop="1">
      <c r="C9" s="5"/>
      <c r="D9" s="21" t="s">
        <v>4</v>
      </c>
      <c r="E9" s="21" t="s">
        <v>5</v>
      </c>
      <c r="F9" s="21" t="s">
        <v>6</v>
      </c>
    </row>
    <row r="10" spans="1:8" ht="33.75">
      <c r="A10" s="6"/>
      <c r="C10" s="5"/>
      <c r="D10" s="22" t="s">
        <v>7</v>
      </c>
      <c r="E10" s="23" t="s">
        <v>8</v>
      </c>
      <c r="F10" s="24"/>
    </row>
    <row r="11" spans="1:8" ht="15">
      <c r="A11" s="6"/>
      <c r="C11" s="5"/>
      <c r="D11" s="22" t="s">
        <v>9</v>
      </c>
      <c r="E11" s="25" t="s">
        <v>10</v>
      </c>
      <c r="F11" s="26"/>
    </row>
    <row r="12" spans="1:8" ht="33.75">
      <c r="A12" s="8" t="s">
        <v>11</v>
      </c>
      <c r="B12" s="9" t="s">
        <v>12</v>
      </c>
      <c r="C12" s="5"/>
      <c r="D12" s="27" t="s">
        <v>13</v>
      </c>
      <c r="E12" s="28" t="s">
        <v>56</v>
      </c>
      <c r="F12" s="29" t="s">
        <v>14</v>
      </c>
    </row>
    <row r="13" spans="1:8">
      <c r="A13" s="10"/>
      <c r="C13" s="5"/>
      <c r="D13" s="30"/>
      <c r="E13" s="31" t="s">
        <v>15</v>
      </c>
      <c r="F13" s="32"/>
      <c r="G13" s="11"/>
    </row>
    <row r="14" spans="1:8" ht="15">
      <c r="A14" s="6"/>
      <c r="C14" s="5"/>
      <c r="D14" s="22" t="s">
        <v>16</v>
      </c>
      <c r="E14" s="25" t="s">
        <v>17</v>
      </c>
      <c r="F14" s="26"/>
      <c r="G14" s="11"/>
    </row>
    <row r="15" spans="1:8" s="13" customFormat="1" ht="15">
      <c r="A15" s="8" t="s">
        <v>18</v>
      </c>
      <c r="B15" s="12"/>
      <c r="C15" s="5"/>
      <c r="D15" s="27" t="s">
        <v>19</v>
      </c>
      <c r="E15" s="33" t="s">
        <v>56</v>
      </c>
      <c r="F15" s="34">
        <v>1975.89</v>
      </c>
      <c r="G15" s="11"/>
      <c r="H15" s="4"/>
    </row>
    <row r="16" spans="1:8" ht="15">
      <c r="A16" s="6"/>
      <c r="C16" s="5"/>
      <c r="D16" s="27" t="s">
        <v>40</v>
      </c>
      <c r="E16" s="33" t="s">
        <v>61</v>
      </c>
      <c r="F16" s="40">
        <f>F15*1.18</f>
        <v>2331.5502000000001</v>
      </c>
      <c r="G16" s="11"/>
    </row>
    <row r="17" spans="1:7" ht="15">
      <c r="A17" s="6"/>
      <c r="C17" s="5"/>
      <c r="D17" s="22" t="s">
        <v>23</v>
      </c>
      <c r="E17" s="25" t="s">
        <v>24</v>
      </c>
      <c r="F17" s="38" t="s">
        <v>58</v>
      </c>
    </row>
    <row r="18" spans="1:7" ht="45">
      <c r="A18" s="6"/>
      <c r="C18" s="5"/>
      <c r="D18" s="22" t="s">
        <v>50</v>
      </c>
      <c r="E18" s="25" t="s">
        <v>26</v>
      </c>
      <c r="F18" s="49">
        <v>680448.13</v>
      </c>
    </row>
    <row r="19" spans="1:7" ht="28.5">
      <c r="A19" s="14" t="s">
        <v>27</v>
      </c>
      <c r="B19" s="9" t="s">
        <v>12</v>
      </c>
      <c r="C19" s="5"/>
      <c r="D19" s="27" t="s">
        <v>51</v>
      </c>
      <c r="E19" s="28" t="s">
        <v>56</v>
      </c>
      <c r="F19" s="34">
        <f>F18</f>
        <v>680448.13</v>
      </c>
    </row>
    <row r="20" spans="1:7">
      <c r="A20" s="10"/>
      <c r="C20" s="5"/>
      <c r="D20" s="30"/>
      <c r="E20" s="31" t="s">
        <v>29</v>
      </c>
      <c r="F20" s="32"/>
    </row>
    <row r="21" spans="1:7" ht="30">
      <c r="A21" s="6"/>
      <c r="C21" s="5"/>
      <c r="D21" s="22" t="s">
        <v>25</v>
      </c>
      <c r="E21" s="25" t="s">
        <v>31</v>
      </c>
      <c r="F21" s="24"/>
      <c r="G21" s="7"/>
    </row>
    <row r="22" spans="1:7" ht="28.5">
      <c r="A22" s="14" t="s">
        <v>32</v>
      </c>
      <c r="B22" s="9" t="s">
        <v>12</v>
      </c>
      <c r="C22" s="5"/>
      <c r="D22" s="27" t="s">
        <v>28</v>
      </c>
      <c r="E22" s="28" t="s">
        <v>56</v>
      </c>
      <c r="F22" s="34">
        <v>344.38</v>
      </c>
    </row>
  </sheetData>
  <mergeCells count="2">
    <mergeCell ref="D5:F5"/>
    <mergeCell ref="D6:F6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1"/>
  <sheetViews>
    <sheetView topLeftCell="C16" zoomScaleNormal="100" workbookViewId="0">
      <selection activeCell="G29" sqref="G29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7">
      <c r="C4" s="5"/>
      <c r="D4" s="16"/>
      <c r="E4" s="16"/>
      <c r="F4" s="16"/>
    </row>
    <row r="5" spans="1:7" ht="71.25" customHeight="1">
      <c r="C5" s="5"/>
      <c r="D5" s="43" t="s">
        <v>36</v>
      </c>
      <c r="E5" s="43"/>
      <c r="F5" s="43"/>
    </row>
    <row r="6" spans="1:7">
      <c r="C6" s="5"/>
      <c r="D6" s="44" t="s">
        <v>0</v>
      </c>
      <c r="E6" s="44"/>
      <c r="F6" s="44"/>
    </row>
    <row r="7" spans="1:7">
      <c r="C7" s="5"/>
      <c r="D7" s="16"/>
      <c r="E7" s="17"/>
      <c r="F7" s="17"/>
    </row>
    <row r="8" spans="1:7" ht="15.75" thickBot="1">
      <c r="C8" s="5"/>
      <c r="D8" s="18" t="s">
        <v>1</v>
      </c>
      <c r="E8" s="19" t="s">
        <v>2</v>
      </c>
      <c r="F8" s="20" t="s">
        <v>3</v>
      </c>
    </row>
    <row r="9" spans="1:7" ht="15" thickTop="1">
      <c r="C9" s="5"/>
      <c r="D9" s="21" t="s">
        <v>4</v>
      </c>
      <c r="E9" s="21" t="s">
        <v>5</v>
      </c>
      <c r="F9" s="21" t="s">
        <v>6</v>
      </c>
    </row>
    <row r="10" spans="1:7" ht="33.75">
      <c r="A10" s="6"/>
      <c r="C10" s="5"/>
      <c r="D10" s="22" t="s">
        <v>7</v>
      </c>
      <c r="E10" s="23" t="s">
        <v>8</v>
      </c>
      <c r="F10" s="24"/>
    </row>
    <row r="11" spans="1:7" ht="15">
      <c r="A11" s="6"/>
      <c r="C11" s="5"/>
      <c r="D11" s="22" t="s">
        <v>9</v>
      </c>
      <c r="E11" s="25" t="s">
        <v>10</v>
      </c>
      <c r="F11" s="26"/>
    </row>
    <row r="12" spans="1:7" ht="22.5" customHeight="1">
      <c r="A12" s="8" t="s">
        <v>11</v>
      </c>
      <c r="B12" s="9" t="s">
        <v>12</v>
      </c>
      <c r="C12" s="5"/>
      <c r="D12" s="27"/>
      <c r="E12" s="28" t="s">
        <v>53</v>
      </c>
      <c r="F12" s="45" t="s">
        <v>55</v>
      </c>
    </row>
    <row r="13" spans="1:7" ht="15">
      <c r="A13" s="41"/>
      <c r="B13" s="9"/>
      <c r="C13" s="5"/>
      <c r="D13" s="27"/>
      <c r="E13" s="28" t="s">
        <v>56</v>
      </c>
      <c r="F13" s="46"/>
    </row>
    <row r="14" spans="1:7" ht="15">
      <c r="A14" s="41"/>
      <c r="B14" s="9"/>
      <c r="C14" s="5"/>
      <c r="D14" s="27"/>
      <c r="E14" s="28" t="s">
        <v>57</v>
      </c>
      <c r="F14" s="47"/>
    </row>
    <row r="15" spans="1:7">
      <c r="A15" s="10"/>
      <c r="C15" s="5"/>
      <c r="D15" s="30"/>
      <c r="E15" s="31" t="s">
        <v>15</v>
      </c>
      <c r="F15" s="32"/>
      <c r="G15" s="11"/>
    </row>
    <row r="16" spans="1:7" ht="15">
      <c r="A16" s="6"/>
      <c r="C16" s="5"/>
      <c r="D16" s="22" t="s">
        <v>16</v>
      </c>
      <c r="E16" s="25" t="s">
        <v>35</v>
      </c>
      <c r="F16" s="26"/>
      <c r="G16" s="11"/>
    </row>
    <row r="17" spans="1:8" s="13" customFormat="1" ht="15">
      <c r="A17" s="8" t="s">
        <v>18</v>
      </c>
      <c r="B17" s="12"/>
      <c r="C17" s="5"/>
      <c r="D17" s="27"/>
      <c r="E17" s="33" t="s">
        <v>62</v>
      </c>
      <c r="F17" s="34">
        <v>431.1</v>
      </c>
      <c r="G17" s="11"/>
      <c r="H17" s="4"/>
    </row>
    <row r="18" spans="1:8" s="13" customFormat="1" ht="15">
      <c r="A18" s="41"/>
      <c r="B18" s="12"/>
      <c r="C18" s="5"/>
      <c r="D18" s="27"/>
      <c r="E18" s="33" t="s">
        <v>56</v>
      </c>
      <c r="F18" s="42">
        <v>443.59</v>
      </c>
      <c r="G18" s="11"/>
      <c r="H18" s="4"/>
    </row>
    <row r="19" spans="1:8" s="13" customFormat="1" ht="15">
      <c r="A19" s="41"/>
      <c r="B19" s="12"/>
      <c r="C19" s="5"/>
      <c r="D19" s="27"/>
      <c r="E19" s="33" t="s">
        <v>57</v>
      </c>
      <c r="F19" s="42">
        <v>485.82</v>
      </c>
      <c r="G19" s="11"/>
      <c r="H19" s="4"/>
    </row>
    <row r="20" spans="1:8" ht="15">
      <c r="A20" s="6"/>
      <c r="C20" s="5"/>
      <c r="D20" s="22"/>
      <c r="E20" s="31" t="s">
        <v>35</v>
      </c>
      <c r="F20" s="32"/>
      <c r="G20" s="11"/>
    </row>
    <row r="21" spans="1:8" ht="15">
      <c r="A21" s="6"/>
      <c r="C21" s="5"/>
      <c r="D21" s="22" t="s">
        <v>23</v>
      </c>
      <c r="E21" s="25" t="s">
        <v>24</v>
      </c>
      <c r="F21" s="38" t="s">
        <v>54</v>
      </c>
    </row>
    <row r="22" spans="1:8" ht="15">
      <c r="A22" s="6"/>
      <c r="C22" s="5"/>
      <c r="D22" s="22"/>
      <c r="E22" s="25"/>
      <c r="F22" s="38" t="s">
        <v>58</v>
      </c>
    </row>
    <row r="23" spans="1:8" ht="15">
      <c r="A23" s="6"/>
      <c r="C23" s="5"/>
      <c r="D23" s="22"/>
      <c r="E23" s="25"/>
      <c r="F23" s="38" t="s">
        <v>59</v>
      </c>
    </row>
    <row r="24" spans="1:8" ht="45">
      <c r="A24" s="6"/>
      <c r="C24" s="5"/>
      <c r="D24" s="22" t="s">
        <v>50</v>
      </c>
      <c r="E24" s="25" t="s">
        <v>26</v>
      </c>
      <c r="F24" s="39"/>
    </row>
    <row r="25" spans="1:8" ht="28.5">
      <c r="A25" s="14" t="s">
        <v>27</v>
      </c>
      <c r="B25" s="9" t="s">
        <v>12</v>
      </c>
      <c r="C25" s="5"/>
      <c r="D25" s="27"/>
      <c r="E25" s="28" t="s">
        <v>53</v>
      </c>
      <c r="F25" s="34">
        <f>F17*F29</f>
        <v>347863.212</v>
      </c>
    </row>
    <row r="26" spans="1:8" ht="15">
      <c r="A26" s="14"/>
      <c r="B26" s="9"/>
      <c r="C26" s="5"/>
      <c r="D26" s="27"/>
      <c r="E26" s="28" t="s">
        <v>56</v>
      </c>
      <c r="F26" s="34">
        <f t="shared" ref="F26:F27" si="0">F18*F30</f>
        <v>355045.00009999995</v>
      </c>
    </row>
    <row r="27" spans="1:8" ht="15">
      <c r="A27" s="14"/>
      <c r="B27" s="9"/>
      <c r="C27" s="5"/>
      <c r="D27" s="27"/>
      <c r="E27" s="28" t="s">
        <v>57</v>
      </c>
      <c r="F27" s="34">
        <f t="shared" si="0"/>
        <v>391338.69804000005</v>
      </c>
    </row>
    <row r="28" spans="1:8" ht="30">
      <c r="A28" s="6"/>
      <c r="C28" s="5"/>
      <c r="D28" s="22" t="s">
        <v>25</v>
      </c>
      <c r="E28" s="25" t="s">
        <v>31</v>
      </c>
      <c r="F28" s="24"/>
      <c r="G28" s="7"/>
    </row>
    <row r="29" spans="1:8" ht="15">
      <c r="A29" s="6"/>
      <c r="C29" s="5"/>
      <c r="D29" s="22"/>
      <c r="E29" s="33" t="s">
        <v>53</v>
      </c>
      <c r="F29" s="50">
        <v>806.92</v>
      </c>
      <c r="G29" s="7"/>
    </row>
    <row r="30" spans="1:8" ht="15">
      <c r="A30" s="6"/>
      <c r="C30" s="5"/>
      <c r="D30" s="22"/>
      <c r="E30" s="33" t="s">
        <v>56</v>
      </c>
      <c r="F30" s="50">
        <v>800.39</v>
      </c>
      <c r="G30" s="7"/>
    </row>
    <row r="31" spans="1:8" ht="28.5">
      <c r="A31" s="14" t="s">
        <v>32</v>
      </c>
      <c r="B31" s="9" t="s">
        <v>12</v>
      </c>
      <c r="C31" s="5"/>
      <c r="D31" s="27"/>
      <c r="E31" s="33" t="s">
        <v>57</v>
      </c>
      <c r="F31" s="51">
        <v>805.52200000000005</v>
      </c>
    </row>
  </sheetData>
  <mergeCells count="3">
    <mergeCell ref="D5:F5"/>
    <mergeCell ref="D6:F6"/>
    <mergeCell ref="F12:F14"/>
  </mergeCells>
  <pageMargins left="0.7" right="0.7" top="0.75" bottom="0.75" header="0.3" footer="0.3"/>
  <pageSetup paperSize="9" scale="99" orientation="portrait" horizontalDpi="180" verticalDpi="18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0"/>
  <sheetViews>
    <sheetView topLeftCell="C7" zoomScaleNormal="100" workbookViewId="0">
      <selection activeCell="G16" sqref="G16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8">
      <c r="C4" s="5"/>
      <c r="D4" s="16"/>
      <c r="E4" s="16"/>
      <c r="F4" s="16"/>
    </row>
    <row r="5" spans="1:8" ht="46.5" customHeight="1">
      <c r="C5" s="5"/>
      <c r="D5" s="43" t="s">
        <v>63</v>
      </c>
      <c r="E5" s="43"/>
      <c r="F5" s="43"/>
    </row>
    <row r="6" spans="1:8" ht="50.25" customHeight="1">
      <c r="C6" s="5"/>
      <c r="D6" s="44" t="s">
        <v>0</v>
      </c>
      <c r="E6" s="44"/>
      <c r="F6" s="44"/>
    </row>
    <row r="7" spans="1:8">
      <c r="C7" s="5"/>
      <c r="D7" s="16"/>
      <c r="E7" s="17"/>
      <c r="F7" s="17"/>
    </row>
    <row r="8" spans="1:8" ht="15.75" thickBot="1">
      <c r="C8" s="5"/>
      <c r="D8" s="18" t="s">
        <v>1</v>
      </c>
      <c r="E8" s="19" t="s">
        <v>2</v>
      </c>
      <c r="F8" s="20" t="s">
        <v>3</v>
      </c>
    </row>
    <row r="9" spans="1:8" ht="15" thickTop="1">
      <c r="C9" s="5"/>
      <c r="D9" s="21" t="s">
        <v>4</v>
      </c>
      <c r="E9" s="21" t="s">
        <v>5</v>
      </c>
      <c r="F9" s="21" t="s">
        <v>6</v>
      </c>
    </row>
    <row r="10" spans="1:8" ht="33.75">
      <c r="A10" s="6"/>
      <c r="C10" s="5"/>
      <c r="D10" s="22" t="s">
        <v>7</v>
      </c>
      <c r="E10" s="23" t="s">
        <v>8</v>
      </c>
      <c r="F10" s="24"/>
    </row>
    <row r="11" spans="1:8" ht="15">
      <c r="A11" s="6"/>
      <c r="C11" s="5"/>
      <c r="D11" s="22" t="s">
        <v>9</v>
      </c>
      <c r="E11" s="25" t="s">
        <v>10</v>
      </c>
      <c r="F11" s="26"/>
    </row>
    <row r="12" spans="1:8" ht="33.75">
      <c r="A12" s="8" t="s">
        <v>11</v>
      </c>
      <c r="B12" s="9" t="s">
        <v>12</v>
      </c>
      <c r="C12" s="5"/>
      <c r="D12" s="27" t="s">
        <v>13</v>
      </c>
      <c r="E12" s="28" t="s">
        <v>56</v>
      </c>
      <c r="F12" s="29" t="str">
        <f>'тепловая энергия'!F12</f>
        <v>метод экономически обоснованных расходов (затрат)</v>
      </c>
    </row>
    <row r="13" spans="1:8">
      <c r="A13" s="10"/>
      <c r="C13" s="5"/>
      <c r="D13" s="30"/>
      <c r="E13" s="31" t="s">
        <v>15</v>
      </c>
      <c r="F13" s="32"/>
      <c r="G13" s="11"/>
    </row>
    <row r="14" spans="1:8" ht="15">
      <c r="A14" s="6"/>
      <c r="C14" s="5"/>
      <c r="D14" s="22" t="s">
        <v>16</v>
      </c>
      <c r="E14" s="25" t="s">
        <v>38</v>
      </c>
      <c r="F14" s="26"/>
      <c r="G14" s="11"/>
    </row>
    <row r="15" spans="1:8" s="13" customFormat="1" ht="15">
      <c r="A15" s="8" t="s">
        <v>39</v>
      </c>
      <c r="B15" s="12"/>
      <c r="C15" s="5"/>
      <c r="D15" s="27" t="s">
        <v>19</v>
      </c>
      <c r="E15" s="33" t="s">
        <v>56</v>
      </c>
      <c r="F15" s="34">
        <v>12.66</v>
      </c>
      <c r="G15" s="11"/>
      <c r="H15" s="4"/>
    </row>
    <row r="16" spans="1:8" ht="15">
      <c r="A16" s="6"/>
      <c r="C16" s="5"/>
      <c r="D16" s="22" t="s">
        <v>23</v>
      </c>
      <c r="E16" s="25" t="s">
        <v>24</v>
      </c>
      <c r="F16" s="38" t="s">
        <v>58</v>
      </c>
    </row>
    <row r="17" spans="1:7" ht="45">
      <c r="A17" s="6"/>
      <c r="C17" s="5"/>
      <c r="D17" s="22" t="s">
        <v>50</v>
      </c>
      <c r="E17" s="25" t="s">
        <v>26</v>
      </c>
      <c r="F17" s="39">
        <v>20006.45</v>
      </c>
    </row>
    <row r="18" spans="1:7" ht="28.5">
      <c r="A18" s="14" t="s">
        <v>43</v>
      </c>
      <c r="B18" s="9" t="s">
        <v>12</v>
      </c>
      <c r="C18" s="5"/>
      <c r="D18" s="27" t="s">
        <v>51</v>
      </c>
      <c r="E18" s="28" t="s">
        <v>56</v>
      </c>
      <c r="F18" s="34">
        <f>F17</f>
        <v>20006.45</v>
      </c>
    </row>
    <row r="19" spans="1:7" ht="30">
      <c r="A19" s="6"/>
      <c r="C19" s="5"/>
      <c r="D19" s="22" t="s">
        <v>25</v>
      </c>
      <c r="E19" s="25" t="s">
        <v>44</v>
      </c>
      <c r="F19" s="24"/>
      <c r="G19" s="7"/>
    </row>
    <row r="20" spans="1:7" ht="28.5">
      <c r="A20" s="14" t="s">
        <v>32</v>
      </c>
      <c r="B20" s="9" t="s">
        <v>12</v>
      </c>
      <c r="C20" s="5"/>
      <c r="D20" s="27" t="s">
        <v>28</v>
      </c>
      <c r="E20" s="28" t="s">
        <v>56</v>
      </c>
      <c r="F20" s="34">
        <v>1580.75</v>
      </c>
    </row>
  </sheetData>
  <mergeCells count="2">
    <mergeCell ref="D5:F5"/>
    <mergeCell ref="D6:F6"/>
  </mergeCells>
  <pageMargins left="0.7" right="0.7" top="0.75" bottom="0.75" header="0.3" footer="0.3"/>
  <pageSetup paperSize="9" scale="99" orientation="portrait" horizontalDpi="180" verticalDpi="18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tabSelected="1" topLeftCell="C16" zoomScaleNormal="100" workbookViewId="0">
      <selection activeCell="F27" sqref="F27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8">
      <c r="C4" s="5"/>
      <c r="D4" s="16"/>
      <c r="E4" s="16"/>
      <c r="F4" s="16"/>
    </row>
    <row r="5" spans="1:8" ht="66" customHeight="1">
      <c r="C5" s="5"/>
      <c r="D5" s="43" t="s">
        <v>64</v>
      </c>
      <c r="E5" s="43"/>
      <c r="F5" s="43"/>
    </row>
    <row r="6" spans="1:8" ht="48" customHeight="1">
      <c r="C6" s="5"/>
      <c r="D6" s="44" t="s">
        <v>0</v>
      </c>
      <c r="E6" s="44"/>
      <c r="F6" s="44"/>
    </row>
    <row r="7" spans="1:8">
      <c r="C7" s="5"/>
      <c r="D7" s="16"/>
      <c r="E7" s="17"/>
      <c r="F7" s="17"/>
    </row>
    <row r="8" spans="1:8" ht="15.75" thickBot="1">
      <c r="C8" s="5"/>
      <c r="D8" s="18" t="s">
        <v>1</v>
      </c>
      <c r="E8" s="19" t="s">
        <v>2</v>
      </c>
      <c r="F8" s="20" t="s">
        <v>3</v>
      </c>
    </row>
    <row r="9" spans="1:8" ht="15" thickTop="1">
      <c r="C9" s="5"/>
      <c r="D9" s="21" t="s">
        <v>4</v>
      </c>
      <c r="E9" s="21" t="s">
        <v>5</v>
      </c>
      <c r="F9" s="21" t="s">
        <v>6</v>
      </c>
    </row>
    <row r="10" spans="1:8" ht="33.75">
      <c r="A10" s="6"/>
      <c r="C10" s="5"/>
      <c r="D10" s="22" t="s">
        <v>7</v>
      </c>
      <c r="E10" s="23" t="s">
        <v>8</v>
      </c>
      <c r="F10" s="24"/>
    </row>
    <row r="11" spans="1:8" ht="15">
      <c r="A11" s="6"/>
      <c r="C11" s="5"/>
      <c r="D11" s="22" t="s">
        <v>9</v>
      </c>
      <c r="E11" s="25" t="s">
        <v>10</v>
      </c>
      <c r="F11" s="26"/>
    </row>
    <row r="12" spans="1:8" ht="33.75" customHeight="1">
      <c r="A12" s="8" t="s">
        <v>37</v>
      </c>
      <c r="B12" s="9" t="s">
        <v>12</v>
      </c>
      <c r="C12" s="5"/>
      <c r="D12" s="27" t="s">
        <v>13</v>
      </c>
      <c r="E12" s="28" t="s">
        <v>56</v>
      </c>
      <c r="F12" s="29" t="str">
        <f>теплоноситель!F12</f>
        <v>метод экономически обоснованных расходов (затрат)</v>
      </c>
    </row>
    <row r="13" spans="1:8" ht="15">
      <c r="A13" s="6"/>
      <c r="C13" s="5"/>
      <c r="D13" s="22" t="s">
        <v>16</v>
      </c>
      <c r="E13" s="25" t="s">
        <v>34</v>
      </c>
      <c r="F13" s="26"/>
      <c r="G13" s="11"/>
    </row>
    <row r="14" spans="1:8" s="13" customFormat="1" ht="15">
      <c r="A14" s="48" t="s">
        <v>18</v>
      </c>
      <c r="B14" s="12"/>
      <c r="C14" s="5"/>
      <c r="D14" s="27" t="s">
        <v>19</v>
      </c>
      <c r="E14" s="33" t="s">
        <v>56</v>
      </c>
      <c r="F14" s="36"/>
      <c r="G14" s="11"/>
      <c r="H14" s="4"/>
    </row>
    <row r="15" spans="1:8" s="13" customFormat="1" ht="15">
      <c r="A15" s="48"/>
      <c r="B15" s="12"/>
      <c r="C15" s="5"/>
      <c r="D15" s="27" t="s">
        <v>20</v>
      </c>
      <c r="E15" s="35" t="s">
        <v>45</v>
      </c>
      <c r="F15" s="36"/>
      <c r="G15" s="11"/>
      <c r="H15" s="4"/>
    </row>
    <row r="16" spans="1:8" s="13" customFormat="1" ht="15">
      <c r="A16" s="48"/>
      <c r="B16" s="12"/>
      <c r="C16" s="5"/>
      <c r="D16" s="27" t="s">
        <v>46</v>
      </c>
      <c r="E16" s="37" t="s">
        <v>47</v>
      </c>
      <c r="F16" s="34">
        <v>1975.89</v>
      </c>
      <c r="G16" s="11"/>
      <c r="H16" s="4"/>
    </row>
    <row r="17" spans="1:8" s="13" customFormat="1" ht="15">
      <c r="A17" s="48"/>
      <c r="B17" s="12" t="s">
        <v>22</v>
      </c>
      <c r="C17" s="5"/>
      <c r="D17" s="27" t="s">
        <v>21</v>
      </c>
      <c r="E17" s="35" t="s">
        <v>48</v>
      </c>
      <c r="F17" s="34">
        <v>12.66</v>
      </c>
      <c r="G17" s="11"/>
      <c r="H17" s="4"/>
    </row>
    <row r="18" spans="1:8" ht="15">
      <c r="A18" s="6"/>
      <c r="C18" s="5"/>
      <c r="D18" s="22" t="s">
        <v>16</v>
      </c>
      <c r="E18" s="25" t="s">
        <v>34</v>
      </c>
      <c r="F18" s="26"/>
      <c r="G18" s="11"/>
    </row>
    <row r="19" spans="1:8" s="13" customFormat="1" ht="15">
      <c r="A19" s="48" t="s">
        <v>18</v>
      </c>
      <c r="B19" s="12"/>
      <c r="C19" s="5"/>
      <c r="D19" s="27" t="s">
        <v>40</v>
      </c>
      <c r="E19" s="33" t="s">
        <v>65</v>
      </c>
      <c r="F19" s="36"/>
      <c r="G19" s="11"/>
      <c r="H19" s="4"/>
    </row>
    <row r="20" spans="1:8" s="13" customFormat="1" ht="15">
      <c r="A20" s="48"/>
      <c r="B20" s="12"/>
      <c r="C20" s="5"/>
      <c r="D20" s="27" t="s">
        <v>41</v>
      </c>
      <c r="E20" s="35" t="s">
        <v>45</v>
      </c>
      <c r="F20" s="36"/>
      <c r="G20" s="11"/>
      <c r="H20" s="4"/>
    </row>
    <row r="21" spans="1:8" s="13" customFormat="1" ht="15">
      <c r="A21" s="48"/>
      <c r="B21" s="12"/>
      <c r="C21" s="5"/>
      <c r="D21" s="27" t="s">
        <v>49</v>
      </c>
      <c r="E21" s="37" t="s">
        <v>47</v>
      </c>
      <c r="F21" s="34">
        <f>F16*1.18</f>
        <v>2331.5502000000001</v>
      </c>
      <c r="G21" s="11"/>
      <c r="H21" s="4"/>
    </row>
    <row r="22" spans="1:8" s="13" customFormat="1" ht="15">
      <c r="A22" s="48"/>
      <c r="B22" s="12" t="s">
        <v>22</v>
      </c>
      <c r="C22" s="5"/>
      <c r="D22" s="27" t="s">
        <v>42</v>
      </c>
      <c r="E22" s="35" t="s">
        <v>48</v>
      </c>
      <c r="F22" s="34">
        <f>F17*1.18</f>
        <v>14.938799999999999</v>
      </c>
      <c r="G22" s="11"/>
      <c r="H22" s="4"/>
    </row>
    <row r="23" spans="1:8" ht="15">
      <c r="A23" s="6"/>
      <c r="C23" s="5"/>
      <c r="D23" s="22"/>
      <c r="E23" s="31" t="s">
        <v>34</v>
      </c>
      <c r="F23" s="32"/>
      <c r="G23" s="11"/>
    </row>
    <row r="24" spans="1:8" ht="15">
      <c r="A24" s="6"/>
      <c r="C24" s="5"/>
      <c r="D24" s="22" t="s">
        <v>23</v>
      </c>
      <c r="E24" s="25" t="s">
        <v>24</v>
      </c>
      <c r="F24" s="38" t="s">
        <v>58</v>
      </c>
    </row>
    <row r="25" spans="1:8" ht="45">
      <c r="A25" s="6"/>
      <c r="C25" s="5"/>
      <c r="D25" s="22" t="s">
        <v>50</v>
      </c>
      <c r="E25" s="25" t="s">
        <v>26</v>
      </c>
      <c r="F25" s="39">
        <v>193928.75</v>
      </c>
    </row>
    <row r="26" spans="1:8" ht="28.5">
      <c r="A26" s="14" t="s">
        <v>27</v>
      </c>
      <c r="B26" s="9" t="s">
        <v>12</v>
      </c>
      <c r="C26" s="5"/>
      <c r="D26" s="27" t="s">
        <v>51</v>
      </c>
      <c r="E26" s="28" t="s">
        <v>56</v>
      </c>
      <c r="F26" s="34">
        <f>F25</f>
        <v>193928.75</v>
      </c>
    </row>
    <row r="27" spans="1:8" ht="30">
      <c r="A27" s="6"/>
      <c r="C27" s="5"/>
      <c r="D27" s="22" t="s">
        <v>25</v>
      </c>
      <c r="E27" s="25" t="s">
        <v>31</v>
      </c>
      <c r="F27" s="52">
        <f>F28</f>
        <v>88.759764000000004</v>
      </c>
      <c r="G27" s="7"/>
    </row>
    <row r="28" spans="1:8" ht="28.5">
      <c r="A28" s="14" t="s">
        <v>32</v>
      </c>
      <c r="B28" s="9" t="s">
        <v>12</v>
      </c>
      <c r="C28" s="5"/>
      <c r="D28" s="27" t="s">
        <v>28</v>
      </c>
      <c r="E28" s="28" t="s">
        <v>56</v>
      </c>
      <c r="F28" s="34">
        <f>F30*0.06056</f>
        <v>88.759764000000004</v>
      </c>
    </row>
    <row r="29" spans="1:8" ht="30">
      <c r="A29" s="6"/>
      <c r="C29" s="5"/>
      <c r="D29" s="22" t="s">
        <v>30</v>
      </c>
      <c r="E29" s="25" t="s">
        <v>52</v>
      </c>
      <c r="F29" s="52">
        <f>F30</f>
        <v>1465.65</v>
      </c>
      <c r="G29" s="7"/>
    </row>
    <row r="30" spans="1:8" ht="28.5">
      <c r="A30" s="14" t="s">
        <v>32</v>
      </c>
      <c r="B30" s="9" t="s">
        <v>12</v>
      </c>
      <c r="C30" s="5"/>
      <c r="D30" s="27" t="s">
        <v>33</v>
      </c>
      <c r="E30" s="28" t="s">
        <v>56</v>
      </c>
      <c r="F30" s="34">
        <v>1465.65</v>
      </c>
    </row>
  </sheetData>
  <mergeCells count="4">
    <mergeCell ref="A19:A22"/>
    <mergeCell ref="D5:F5"/>
    <mergeCell ref="D6:F6"/>
    <mergeCell ref="A14:A17"/>
  </mergeCells>
  <pageMargins left="0.7" right="0.7" top="0.75" bottom="0.75" header="0.3" footer="0.3"/>
  <pageSetup paperSize="9" scale="9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тепловая энергия</vt:lpstr>
      <vt:lpstr>услуга -передачи</vt:lpstr>
      <vt:lpstr>теплоноситель</vt:lpstr>
      <vt:lpstr>открытая ГВС</vt:lpstr>
      <vt:lpstr>'открытая ГВС'!Область_печати</vt:lpstr>
      <vt:lpstr>'тепловая энергия'!Область_печати</vt:lpstr>
      <vt:lpstr>теплоноситель!Область_печати</vt:lpstr>
      <vt:lpstr>'услуга -передачи'!Область_печати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2018-05-04T08:39:42Z</dcterms:modified>
</cp:coreProperties>
</file>