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742" activeTab="3"/>
  </bookViews>
  <sheets>
    <sheet name="газовые котельные" sheetId="2" r:id="rId1"/>
    <sheet name="угольные, дровяные" sheetId="3" r:id="rId2"/>
    <sheet name="ГВС открытая" sheetId="5" r:id="rId3"/>
    <sheet name="услуга передачи ООО ТТС" sheetId="7" r:id="rId4"/>
    <sheet name="ВГОК,РУШ" sheetId="8" r:id="rId5"/>
  </sheets>
  <externalReferences>
    <externalReference r:id="rId6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0">'газовые котельные'!$A$1:$D$27</definedName>
    <definedName name="_xlnm.Print_Area" localSheetId="2">'ГВС открытая'!$A$1:$D$16</definedName>
    <definedName name="_xlnm.Print_Area" localSheetId="1">'угольные, дровяные'!$A$1:$D$26</definedName>
    <definedName name="_xlnm.Print_Area" localSheetId="3">'услуга передачи ООО ТТС'!$A$1:$D$24</definedName>
  </definedNames>
  <calcPr calcId="145621"/>
</workbook>
</file>

<file path=xl/calcChain.xml><?xml version="1.0" encoding="utf-8"?>
<calcChain xmlns="http://schemas.openxmlformats.org/spreadsheetml/2006/main">
  <c r="D12" i="7" l="1"/>
  <c r="D24" i="7"/>
  <c r="D10" i="7"/>
  <c r="D12" i="8"/>
  <c r="D10" i="8"/>
  <c r="D13" i="3"/>
  <c r="D10" i="3"/>
  <c r="D12" i="2"/>
  <c r="D10" i="2"/>
  <c r="D12" i="5"/>
  <c r="D10" i="5"/>
</calcChain>
</file>

<file path=xl/sharedStrings.xml><?xml version="1.0" encoding="utf-8"?>
<sst xmlns="http://schemas.openxmlformats.org/spreadsheetml/2006/main" count="264" uniqueCount="56">
  <si>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</si>
  <si>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</si>
  <si>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</si>
  <si>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</si>
  <si>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</si>
  <si>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</si>
  <si>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</si>
  <si>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</si>
  <si>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</si>
  <si>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</si>
  <si>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</si>
  <si>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</si>
  <si>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тепловая 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</si>
  <si>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</si>
  <si>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</si>
  <si>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</si>
  <si>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</si>
  <si>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</si>
  <si>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</si>
  <si>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</si>
  <si>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</si>
  <si>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</si>
  <si>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</si>
  <si>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</si>
  <si>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</si>
  <si>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</si>
  <si>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</si>
  <si>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</si>
  <si>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</si>
  <si>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</si>
  <si>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</si>
  <si>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</si>
  <si>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</si>
  <si>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</si>
  <si>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</si>
  <si>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</si>
  <si>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</si>
  <si>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</si>
  <si>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2.13</t>
  </si>
  <si>
    <t>Общехозяйственные расходы, в том числе отнесенные к ним:</t>
  </si>
  <si>
    <t>2.14</t>
  </si>
  <si>
    <t>Расходы на капитальный и текущий ремонт основных производственных средств, в том числе: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</si>
  <si>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</si>
  <si>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</si>
  <si>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Муниципальное унитарное предприятие "Тагилэнерго", г.Нижний Тагил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</si>
  <si>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</si>
  <si>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</si>
  <si>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</si>
  <si>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</si>
  <si>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тепловую энергию (мощность), используемую для горячего водоснабжения</t>
  </si>
  <si>
    <t xml:space="preserve"> тепловая энергия</t>
  </si>
  <si>
    <t xml:space="preserve">Информация об основных показателях финансово-хозяйственной деятельности регулируемых организаций (ГВС открытая) за 2015 год
</t>
  </si>
  <si>
    <t>Информация об основных показателях финансово-хозяйственной деятельности регулируемых организаций (тепловая энергия от угольных, дровяной котельных) за  2015 год</t>
  </si>
  <si>
    <t xml:space="preserve">Информация об основных показателях финансово-хозяйственной деятельности регулируемых организаций (тепловая энергия от газовых котельных) за 2015 год
</t>
  </si>
  <si>
    <t>Информация об основных показателях финансово-хозяйственной деятельности регулируемых организаций (закуп тепловой энергии ВГОК,РУШ) за 2015 год</t>
  </si>
  <si>
    <t xml:space="preserve">Информация об основных показателях финансово-хозяйственной деятельности регулируемых организаций (услуга передачи тепловой энергии ) за 2015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</si>
</sst>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/>
      <bottom/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double">
        <color indexed="22"/>
      </top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 style="thin">
        <color indexed="22"/>
      </right>
      <top style="double">
        <color indexed="22"/>
      </top>
      <bottom style="thin">
        <color indexed="22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0" fontId="1" fillId="0" borderId="0"/>
    <xf numFmtId="0" fontId="1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1" applyFont="1" applyFill="1" applyAlignment="1" applyProtection="1">
      <alignment vertical="center" wrapText="1"/>
    </xf>
    <xf numFmtId="4" fontId="4" fillId="0" borderId="0" xfId="1" applyNumberFormat="1" applyFont="1" applyFill="1" applyAlignment="1" applyProtection="1">
      <alignment vertical="center" wrapText="1"/>
    </xf>
    <xf numFmtId="43" fontId="4" fillId="0" borderId="0" xfId="7" applyFont="1" applyFill="1" applyAlignment="1" applyProtection="1">
      <alignment vertical="center" wrapText="1"/>
    </xf>
    <xf numFmtId="0" fontId="9" fillId="0" borderId="6" xfId="5" applyFont="1" applyBorder="1"/>
    <xf numFmtId="0" fontId="9" fillId="0" borderId="0" xfId="5" applyFont="1"/>
    <xf numFmtId="43" fontId="4" fillId="0" borderId="0" xfId="7" applyFont="1" applyFill="1" applyAlignment="1" applyProtection="1">
      <alignment horizontal="left" vertical="center" wrapText="1"/>
    </xf>
    <xf numFmtId="43" fontId="4" fillId="0" borderId="0" xfId="1" applyNumberFormat="1" applyFont="1" applyFill="1" applyAlignment="1" applyProtection="1">
      <alignment horizontal="center" vertical="center" wrapText="1"/>
    </xf>
    <xf numFmtId="43" fontId="4" fillId="0" borderId="0" xfId="1" applyNumberFormat="1" applyFont="1" applyFill="1" applyAlignment="1" applyProtection="1">
      <alignment vertical="center" wrapText="1"/>
    </xf>
    <xf numFmtId="0" fontId="9" fillId="0" borderId="0" xfId="5" applyFont="1" applyBorder="1"/>
    <xf numFmtId="0" fontId="1" fillId="0" borderId="0" xfId="5" applyBorder="1"/>
    <xf numFmtId="0" fontId="4" fillId="0" borderId="0" xfId="6" applyFont="1" applyBorder="1" applyAlignment="1" applyProtection="1">
      <alignment vertical="center" wrapText="1"/>
    </xf>
    <xf numFmtId="43" fontId="9" fillId="0" borderId="6" xfId="7" applyFont="1" applyBorder="1"/>
    <xf numFmtId="43" fontId="9" fillId="0" borderId="0" xfId="7" applyFont="1"/>
    <xf numFmtId="43" fontId="1" fillId="0" borderId="6" xfId="7" applyBorder="1"/>
    <xf numFmtId="43" fontId="4" fillId="0" borderId="6" xfId="7" applyFont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4" applyFont="1" applyFill="1" applyBorder="1" applyAlignment="1" applyProtection="1">
      <alignment horizontal="center" vertical="center" wrapText="1"/>
    </xf>
    <xf numFmtId="0" fontId="4" fillId="2" borderId="5" xfId="4" applyFont="1" applyFill="1" applyBorder="1" applyAlignment="1" applyProtection="1">
      <alignment horizontal="center" vertical="center" wrapText="1"/>
    </xf>
    <xf numFmtId="49" fontId="10" fillId="2" borderId="7" xfId="4" applyNumberFormat="1" applyFont="1" applyFill="1" applyBorder="1" applyAlignment="1" applyProtection="1">
      <alignment horizontal="center" vertical="center" wrapText="1"/>
    </xf>
    <xf numFmtId="49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8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left" vertical="center" wrapText="1" indent="1"/>
    </xf>
    <xf numFmtId="4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vertical="center" wrapText="1"/>
    </xf>
    <xf numFmtId="0" fontId="4" fillId="2" borderId="0" xfId="1" applyFont="1" applyFill="1" applyAlignment="1" applyProtection="1">
      <alignment horizontal="center" vertical="center" wrapText="1"/>
    </xf>
    <xf numFmtId="43" fontId="4" fillId="2" borderId="0" xfId="7" applyFont="1" applyFill="1" applyAlignment="1" applyProtection="1">
      <alignment vertical="center" wrapText="1"/>
    </xf>
    <xf numFmtId="4" fontId="3" fillId="2" borderId="9" xfId="1" applyNumberFormat="1" applyFont="1" applyFill="1" applyBorder="1" applyAlignment="1" applyProtection="1">
      <alignment horizontal="right" vertical="center" wrapText="1"/>
    </xf>
    <xf numFmtId="0" fontId="0" fillId="2" borderId="8" xfId="1" applyFont="1" applyFill="1" applyBorder="1" applyAlignment="1" applyProtection="1">
      <alignment horizontal="left" vertical="center" wrapText="1" indent="1"/>
    </xf>
    <xf numFmtId="0" fontId="12" fillId="2" borderId="0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2" borderId="11" xfId="4" applyFont="1" applyFill="1" applyBorder="1" applyAlignment="1" applyProtection="1">
      <alignment horizontal="center" vertical="center" wrapText="1"/>
    </xf>
    <xf numFmtId="49" fontId="10" fillId="2" borderId="12" xfId="4" applyNumberFormat="1" applyFont="1" applyFill="1" applyBorder="1" applyAlignment="1" applyProtection="1">
      <alignment horizontal="center" vertical="center" wrapText="1"/>
    </xf>
    <xf numFmtId="49" fontId="10" fillId="2" borderId="13" xfId="4" applyNumberFormat="1" applyFont="1" applyFill="1" applyBorder="1" applyAlignment="1" applyProtection="1">
      <alignment horizontal="center" vertical="center" wrapText="1"/>
    </xf>
    <xf numFmtId="49" fontId="10" fillId="2" borderId="14" xfId="4" applyNumberFormat="1" applyFont="1" applyFill="1" applyBorder="1" applyAlignment="1" applyProtection="1">
      <alignment horizontal="center" vertical="center" wrapText="1"/>
    </xf>
    <xf numFmtId="4" fontId="4" fillId="2" borderId="8" xfId="1" applyNumberFormat="1" applyFont="1" applyFill="1" applyBorder="1" applyAlignment="1" applyProtection="1">
      <alignment horizontal="center" vertical="center" wrapText="1"/>
    </xf>
    <xf numFmtId="0" fontId="9" fillId="2" borderId="6" xfId="5" applyFont="1" applyFill="1" applyBorder="1"/>
    <xf numFmtId="0" fontId="9" fillId="2" borderId="0" xfId="5" applyFont="1" applyFill="1"/>
    <xf numFmtId="0" fontId="1" fillId="2" borderId="6" xfId="5" applyFill="1" applyBorder="1"/>
    <xf numFmtId="4" fontId="4" fillId="2" borderId="0" xfId="1" applyNumberFormat="1" applyFont="1" applyFill="1" applyAlignment="1" applyProtection="1">
      <alignment vertical="center" wrapText="1"/>
    </xf>
    <xf numFmtId="0" fontId="4" fillId="2" borderId="6" xfId="6" applyFont="1" applyFill="1" applyBorder="1" applyAlignment="1" applyProtection="1">
      <alignment vertical="center" wrapText="1"/>
    </xf>
    <xf numFmtId="4" fontId="9" fillId="2" borderId="6" xfId="5" applyNumberFormat="1" applyFont="1" applyFill="1" applyBorder="1"/>
    <xf numFmtId="4" fontId="9" fillId="2" borderId="0" xfId="5" applyNumberFormat="1" applyFont="1" applyFill="1"/>
    <xf numFmtId="4" fontId="1" fillId="2" borderId="6" xfId="5" applyNumberFormat="1" applyFill="1" applyBorder="1"/>
    <xf numFmtId="4" fontId="4" fillId="2" borderId="6" xfId="6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</cellXfs>
  <cellStyles count="8">
    <cellStyle name="Заголовок" xfId="3"/>
    <cellStyle name="ЗаголовокСтолбца" xfId="4"/>
    <cellStyle name="Обычный" xfId="0" builtinId="0"/>
    <cellStyle name="Обычный 12" xfId="5"/>
    <cellStyle name="Обычный_Forma_5_Книга2" xfId="6"/>
    <cellStyle name="Обычный_Мониторинг инвестиций" xfId="1"/>
    <cellStyle name="Обычный_Шаблон по источникам для Модуля Реестр (2)" xfId="2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7"/>
  <sheetViews>
    <sheetView zoomScaleNormal="100" workbookViewId="0">
      <selection activeCell="J11" sqref="J10:J11"/>
    </sheetView>
  </sheetViews>
  <sheetFormatPr defaultRowHeight="11.25" x14ac:dyDescent="0.25"/>
  <cols>
    <col min="1" max="1" width="12.28515625" style="34" customWidth="1"/>
    <col min="2" max="2" width="57.7109375" style="34" customWidth="1"/>
    <col min="3" max="3" width="9.140625" style="34"/>
    <col min="4" max="4" width="18.85546875" style="35" customWidth="1"/>
    <col min="5" max="5" width="12.7109375" style="49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4" spans="1:9" x14ac:dyDescent="0.25">
      <c r="A4" s="16"/>
      <c r="B4" s="16"/>
      <c r="C4" s="16"/>
      <c r="D4" s="17"/>
    </row>
    <row r="5" spans="1:9" ht="46.5" customHeight="1" x14ac:dyDescent="0.25">
      <c r="A5" s="57" t="s">
        <v>53</v>
      </c>
      <c r="B5" s="57"/>
      <c r="C5" s="57"/>
      <c r="D5" s="57"/>
    </row>
    <row r="6" spans="1:9" ht="21.75" customHeight="1" x14ac:dyDescent="0.25">
      <c r="A6" s="56" t="s">
        <v>44</v>
      </c>
      <c r="B6" s="56"/>
      <c r="C6" s="56"/>
      <c r="D6" s="56"/>
    </row>
    <row r="7" spans="1:9" x14ac:dyDescent="0.25">
      <c r="A7" s="16"/>
      <c r="B7" s="17"/>
      <c r="C7" s="17"/>
      <c r="D7" s="18"/>
    </row>
    <row r="8" spans="1:9" ht="34.5" thickBot="1" x14ac:dyDescent="0.2">
      <c r="A8" s="19" t="s">
        <v>0</v>
      </c>
      <c r="B8" s="20" t="s">
        <v>1</v>
      </c>
      <c r="C8" s="21" t="s">
        <v>2</v>
      </c>
      <c r="D8" s="21" t="s">
        <v>3</v>
      </c>
      <c r="E8" s="51"/>
    </row>
    <row r="9" spans="1:9" ht="12" thickTop="1" x14ac:dyDescent="0.15">
      <c r="A9" s="22" t="s">
        <v>4</v>
      </c>
      <c r="B9" s="22" t="s">
        <v>5</v>
      </c>
      <c r="C9" s="22" t="s">
        <v>6</v>
      </c>
      <c r="D9" s="22" t="s">
        <v>7</v>
      </c>
      <c r="E9" s="52"/>
    </row>
    <row r="10" spans="1:9" ht="22.5" customHeight="1" x14ac:dyDescent="0.15">
      <c r="A10" s="23" t="s">
        <v>4</v>
      </c>
      <c r="B10" s="24" t="s">
        <v>8</v>
      </c>
      <c r="C10" s="25" t="s">
        <v>9</v>
      </c>
      <c r="D10" s="26">
        <f>D11</f>
        <v>431273</v>
      </c>
      <c r="E10" s="51"/>
    </row>
    <row r="11" spans="1:9" ht="19.5" customHeight="1" x14ac:dyDescent="0.25">
      <c r="A11" s="27" t="s">
        <v>11</v>
      </c>
      <c r="B11" s="28" t="s">
        <v>12</v>
      </c>
      <c r="C11" s="29" t="s">
        <v>9</v>
      </c>
      <c r="D11" s="30">
        <v>431273</v>
      </c>
      <c r="E11" s="53"/>
    </row>
    <row r="12" spans="1:9" ht="24" customHeight="1" x14ac:dyDescent="0.15">
      <c r="A12" s="23" t="s">
        <v>5</v>
      </c>
      <c r="B12" s="24" t="s">
        <v>13</v>
      </c>
      <c r="C12" s="25" t="s">
        <v>9</v>
      </c>
      <c r="D12" s="26">
        <f>SUM(D13:D27)</f>
        <v>463133.63999999996</v>
      </c>
      <c r="E12" s="51"/>
      <c r="F12" s="2"/>
      <c r="G12" s="2"/>
      <c r="I12" s="2"/>
    </row>
    <row r="13" spans="1:9" ht="20.25" customHeight="1" x14ac:dyDescent="0.25">
      <c r="A13" s="23" t="s">
        <v>14</v>
      </c>
      <c r="B13" s="31" t="s">
        <v>15</v>
      </c>
      <c r="C13" s="25" t="s">
        <v>9</v>
      </c>
      <c r="D13" s="32">
        <v>162898.5</v>
      </c>
      <c r="E13" s="54"/>
    </row>
    <row r="14" spans="1:9" ht="15" customHeight="1" x14ac:dyDescent="0.15">
      <c r="A14" s="23" t="s">
        <v>16</v>
      </c>
      <c r="B14" s="31" t="s">
        <v>17</v>
      </c>
      <c r="C14" s="25" t="s">
        <v>9</v>
      </c>
      <c r="D14" s="26">
        <v>141327.54</v>
      </c>
      <c r="E14" s="51"/>
      <c r="F14" s="3"/>
    </row>
    <row r="15" spans="1:9" ht="22.5" x14ac:dyDescent="0.25">
      <c r="A15" s="23" t="s">
        <v>18</v>
      </c>
      <c r="B15" s="31" t="s">
        <v>19</v>
      </c>
      <c r="C15" s="25" t="s">
        <v>9</v>
      </c>
      <c r="D15" s="32">
        <v>34819.4</v>
      </c>
      <c r="E15" s="54"/>
    </row>
    <row r="16" spans="1:9" ht="22.5" x14ac:dyDescent="0.15">
      <c r="A16" s="23" t="s">
        <v>20</v>
      </c>
      <c r="B16" s="31" t="s">
        <v>21</v>
      </c>
      <c r="C16" s="25" t="s">
        <v>9</v>
      </c>
      <c r="D16" s="32">
        <v>2704.11</v>
      </c>
      <c r="E16" s="51"/>
    </row>
    <row r="17" spans="1:5" ht="30" x14ac:dyDescent="0.15">
      <c r="A17" s="23" t="s">
        <v>22</v>
      </c>
      <c r="B17" s="38" t="s">
        <v>23</v>
      </c>
      <c r="C17" s="25" t="s">
        <v>9</v>
      </c>
      <c r="D17" s="32">
        <v>0</v>
      </c>
      <c r="E17" s="51"/>
    </row>
    <row r="18" spans="1:5" ht="22.5" x14ac:dyDescent="0.15">
      <c r="A18" s="23" t="s">
        <v>24</v>
      </c>
      <c r="B18" s="31" t="s">
        <v>25</v>
      </c>
      <c r="C18" s="25" t="s">
        <v>9</v>
      </c>
      <c r="D18" s="32">
        <v>23879.42</v>
      </c>
      <c r="E18" s="51"/>
    </row>
    <row r="19" spans="1:5" ht="22.5" x14ac:dyDescent="0.15">
      <c r="A19" s="23" t="s">
        <v>26</v>
      </c>
      <c r="B19" s="31" t="s">
        <v>27</v>
      </c>
      <c r="C19" s="25" t="s">
        <v>9</v>
      </c>
      <c r="D19" s="32">
        <v>7238.22</v>
      </c>
      <c r="E19" s="51"/>
    </row>
    <row r="20" spans="1:5" ht="22.5" x14ac:dyDescent="0.25">
      <c r="A20" s="23" t="s">
        <v>28</v>
      </c>
      <c r="B20" s="31" t="s">
        <v>29</v>
      </c>
      <c r="C20" s="25" t="s">
        <v>9</v>
      </c>
      <c r="D20" s="32">
        <v>10914.72</v>
      </c>
      <c r="E20" s="54"/>
    </row>
    <row r="21" spans="1:5" ht="22.5" x14ac:dyDescent="0.25">
      <c r="A21" s="23" t="s">
        <v>30</v>
      </c>
      <c r="B21" s="31" t="s">
        <v>31</v>
      </c>
      <c r="C21" s="25" t="s">
        <v>9</v>
      </c>
      <c r="D21" s="32">
        <v>3296.25</v>
      </c>
      <c r="E21" s="54"/>
    </row>
    <row r="22" spans="1:5" x14ac:dyDescent="0.25">
      <c r="A22" s="23" t="s">
        <v>32</v>
      </c>
      <c r="B22" s="31" t="s">
        <v>33</v>
      </c>
      <c r="C22" s="25" t="s">
        <v>9</v>
      </c>
      <c r="D22" s="32">
        <v>33650.5</v>
      </c>
      <c r="E22" s="54"/>
    </row>
    <row r="23" spans="1:5" ht="30" x14ac:dyDescent="0.25">
      <c r="A23" s="23" t="s">
        <v>34</v>
      </c>
      <c r="B23" s="38" t="s">
        <v>35</v>
      </c>
      <c r="C23" s="25" t="s">
        <v>9</v>
      </c>
      <c r="D23" s="32">
        <v>1065.6400000000001</v>
      </c>
      <c r="E23" s="54"/>
    </row>
    <row r="24" spans="1:5" ht="22.5" x14ac:dyDescent="0.15">
      <c r="A24" s="23" t="s">
        <v>36</v>
      </c>
      <c r="B24" s="31" t="s">
        <v>37</v>
      </c>
      <c r="C24" s="25" t="s">
        <v>9</v>
      </c>
      <c r="D24" s="32">
        <v>7176.16</v>
      </c>
      <c r="E24" s="51"/>
    </row>
    <row r="25" spans="1:5" x14ac:dyDescent="0.15">
      <c r="A25" s="23" t="s">
        <v>38</v>
      </c>
      <c r="B25" s="31" t="s">
        <v>39</v>
      </c>
      <c r="C25" s="25" t="s">
        <v>9</v>
      </c>
      <c r="D25" s="32">
        <v>15575.95</v>
      </c>
      <c r="E25" s="51"/>
    </row>
    <row r="26" spans="1:5" ht="22.5" x14ac:dyDescent="0.25">
      <c r="A26" s="23" t="s">
        <v>40</v>
      </c>
      <c r="B26" s="31" t="s">
        <v>41</v>
      </c>
      <c r="C26" s="25" t="s">
        <v>9</v>
      </c>
      <c r="D26" s="32">
        <v>6273.79</v>
      </c>
      <c r="E26" s="54"/>
    </row>
    <row r="27" spans="1:5" ht="33.75" x14ac:dyDescent="0.25">
      <c r="A27" s="23" t="s">
        <v>42</v>
      </c>
      <c r="B27" s="31" t="s">
        <v>43</v>
      </c>
      <c r="C27" s="25" t="s">
        <v>9</v>
      </c>
      <c r="D27" s="26">
        <v>12313.44</v>
      </c>
      <c r="E27" s="54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zoomScaleNormal="100" workbookViewId="0">
      <selection activeCell="A6" sqref="A6:D6"/>
    </sheetView>
  </sheetViews>
  <sheetFormatPr defaultColWidth="30.5703125" defaultRowHeight="11.25" x14ac:dyDescent="0.25"/>
  <cols>
    <col min="1" max="1" width="12" style="34" customWidth="1"/>
    <col min="2" max="2" width="50.140625" style="34" customWidth="1"/>
    <col min="3" max="3" width="17.28515625" style="34" customWidth="1"/>
    <col min="4" max="4" width="14.85546875" style="35" customWidth="1"/>
    <col min="5" max="5" width="2" style="34" bestFit="1" customWidth="1"/>
    <col min="6" max="6" width="7.85546875" style="34" customWidth="1"/>
    <col min="7" max="7" width="13.7109375" style="34" customWidth="1"/>
    <col min="8" max="8" width="14.5703125" style="1" customWidth="1"/>
    <col min="9" max="9" width="11.5703125" style="1" customWidth="1"/>
    <col min="10" max="16384" width="30.5703125" style="1"/>
  </cols>
  <sheetData>
    <row r="4" spans="1:9" x14ac:dyDescent="0.25">
      <c r="A4" s="16"/>
      <c r="B4" s="16"/>
      <c r="C4" s="16"/>
      <c r="D4" s="17"/>
    </row>
    <row r="5" spans="1:9" ht="39.75" customHeight="1" x14ac:dyDescent="0.25">
      <c r="A5" s="57" t="s">
        <v>52</v>
      </c>
      <c r="B5" s="57"/>
      <c r="C5" s="57"/>
      <c r="D5" s="57"/>
    </row>
    <row r="6" spans="1:9" ht="21.75" customHeight="1" x14ac:dyDescent="0.25">
      <c r="A6" s="56" t="s">
        <v>44</v>
      </c>
      <c r="B6" s="56"/>
      <c r="C6" s="56"/>
      <c r="D6" s="56"/>
    </row>
    <row r="7" spans="1:9" x14ac:dyDescent="0.25">
      <c r="A7" s="16"/>
      <c r="B7" s="17"/>
      <c r="C7" s="17"/>
      <c r="D7" s="18"/>
    </row>
    <row r="8" spans="1:9" ht="23.25" thickBot="1" x14ac:dyDescent="0.2">
      <c r="A8" s="19" t="s">
        <v>0</v>
      </c>
      <c r="B8" s="20" t="s">
        <v>1</v>
      </c>
      <c r="C8" s="21" t="s">
        <v>2</v>
      </c>
      <c r="D8" s="21" t="s">
        <v>3</v>
      </c>
      <c r="E8" s="46"/>
    </row>
    <row r="9" spans="1:9" ht="12" thickTop="1" x14ac:dyDescent="0.15">
      <c r="A9" s="22" t="s">
        <v>4</v>
      </c>
      <c r="B9" s="22" t="s">
        <v>5</v>
      </c>
      <c r="C9" s="22" t="s">
        <v>6</v>
      </c>
      <c r="D9" s="22" t="s">
        <v>7</v>
      </c>
      <c r="E9" s="47"/>
    </row>
    <row r="10" spans="1:9" ht="29.25" customHeight="1" x14ac:dyDescent="0.15">
      <c r="A10" s="23" t="s">
        <v>4</v>
      </c>
      <c r="B10" s="24" t="s">
        <v>8</v>
      </c>
      <c r="C10" s="25" t="s">
        <v>9</v>
      </c>
      <c r="D10" s="26">
        <f>D12</f>
        <v>17204.330000000002</v>
      </c>
      <c r="E10" s="46"/>
    </row>
    <row r="11" spans="1:9" x14ac:dyDescent="0.15">
      <c r="A11" s="23" t="s">
        <v>10</v>
      </c>
      <c r="B11" s="37"/>
      <c r="C11" s="37"/>
      <c r="D11" s="26"/>
      <c r="E11" s="46"/>
    </row>
    <row r="12" spans="1:9" ht="15" x14ac:dyDescent="0.25">
      <c r="A12" s="27" t="s">
        <v>11</v>
      </c>
      <c r="B12" s="28" t="s">
        <v>12</v>
      </c>
      <c r="C12" s="29" t="s">
        <v>9</v>
      </c>
      <c r="D12" s="30">
        <v>17204.330000000002</v>
      </c>
      <c r="E12" s="48"/>
    </row>
    <row r="13" spans="1:9" ht="39" customHeight="1" x14ac:dyDescent="0.15">
      <c r="A13" s="23" t="s">
        <v>5</v>
      </c>
      <c r="B13" s="24" t="s">
        <v>13</v>
      </c>
      <c r="C13" s="25" t="s">
        <v>9</v>
      </c>
      <c r="D13" s="26">
        <f>SUM(D14:D26)</f>
        <v>60586.59</v>
      </c>
      <c r="E13" s="46"/>
      <c r="G13" s="49"/>
      <c r="H13" s="6"/>
      <c r="I13" s="7"/>
    </row>
    <row r="14" spans="1:9" ht="21.75" customHeight="1" x14ac:dyDescent="0.15">
      <c r="A14" s="23" t="s">
        <v>16</v>
      </c>
      <c r="B14" s="31" t="s">
        <v>17</v>
      </c>
      <c r="C14" s="25" t="s">
        <v>9</v>
      </c>
      <c r="D14" s="26">
        <v>9085.85</v>
      </c>
      <c r="E14" s="46"/>
      <c r="G14" s="36"/>
      <c r="H14" s="8"/>
    </row>
    <row r="15" spans="1:9" ht="33.75" x14ac:dyDescent="0.25">
      <c r="A15" s="23" t="s">
        <v>18</v>
      </c>
      <c r="B15" s="31" t="s">
        <v>19</v>
      </c>
      <c r="C15" s="25" t="s">
        <v>9</v>
      </c>
      <c r="D15" s="32">
        <v>2137.7199999999998</v>
      </c>
      <c r="E15" s="50"/>
    </row>
    <row r="16" spans="1:9" ht="22.5" x14ac:dyDescent="0.15">
      <c r="A16" s="23" t="s">
        <v>20</v>
      </c>
      <c r="B16" s="31" t="s">
        <v>21</v>
      </c>
      <c r="C16" s="25" t="s">
        <v>9</v>
      </c>
      <c r="D16" s="32">
        <v>141.94</v>
      </c>
      <c r="E16" s="46"/>
    </row>
    <row r="17" spans="1:5" ht="30" x14ac:dyDescent="0.15">
      <c r="A17" s="23" t="s">
        <v>22</v>
      </c>
      <c r="B17" s="38" t="s">
        <v>23</v>
      </c>
      <c r="C17" s="25" t="s">
        <v>9</v>
      </c>
      <c r="D17" s="32">
        <v>0</v>
      </c>
      <c r="E17" s="46"/>
    </row>
    <row r="18" spans="1:5" ht="22.5" x14ac:dyDescent="0.15">
      <c r="A18" s="23" t="s">
        <v>24</v>
      </c>
      <c r="B18" s="31" t="s">
        <v>25</v>
      </c>
      <c r="C18" s="25" t="s">
        <v>9</v>
      </c>
      <c r="D18" s="32">
        <v>13073.51</v>
      </c>
      <c r="E18" s="46"/>
    </row>
    <row r="19" spans="1:5" ht="22.5" x14ac:dyDescent="0.15">
      <c r="A19" s="23" t="s">
        <v>26</v>
      </c>
      <c r="B19" s="31" t="s">
        <v>27</v>
      </c>
      <c r="C19" s="25" t="s">
        <v>9</v>
      </c>
      <c r="D19" s="32">
        <v>4221.93</v>
      </c>
      <c r="E19" s="46"/>
    </row>
    <row r="20" spans="1:5" ht="22.5" x14ac:dyDescent="0.25">
      <c r="A20" s="23" t="s">
        <v>28</v>
      </c>
      <c r="B20" s="31" t="s">
        <v>29</v>
      </c>
      <c r="C20" s="25" t="s">
        <v>9</v>
      </c>
      <c r="D20" s="32">
        <v>4677.05</v>
      </c>
      <c r="E20" s="50"/>
    </row>
    <row r="21" spans="1:5" ht="22.5" x14ac:dyDescent="0.25">
      <c r="A21" s="23" t="s">
        <v>30</v>
      </c>
      <c r="B21" s="31" t="s">
        <v>31</v>
      </c>
      <c r="C21" s="25" t="s">
        <v>9</v>
      </c>
      <c r="D21" s="32">
        <v>1412.47</v>
      </c>
      <c r="E21" s="50"/>
    </row>
    <row r="22" spans="1:5" ht="22.5" x14ac:dyDescent="0.25">
      <c r="A22" s="23" t="s">
        <v>32</v>
      </c>
      <c r="B22" s="31" t="s">
        <v>33</v>
      </c>
      <c r="C22" s="25" t="s">
        <v>9</v>
      </c>
      <c r="D22" s="32">
        <v>8970.59</v>
      </c>
      <c r="E22" s="50"/>
    </row>
    <row r="23" spans="1:5" ht="22.5" x14ac:dyDescent="0.15">
      <c r="A23" s="23" t="s">
        <v>36</v>
      </c>
      <c r="B23" s="31" t="s">
        <v>37</v>
      </c>
      <c r="C23" s="25" t="s">
        <v>9</v>
      </c>
      <c r="D23" s="32">
        <v>2669.25</v>
      </c>
      <c r="E23" s="46"/>
    </row>
    <row r="24" spans="1:5" ht="22.5" x14ac:dyDescent="0.15">
      <c r="A24" s="23" t="s">
        <v>38</v>
      </c>
      <c r="B24" s="31" t="s">
        <v>39</v>
      </c>
      <c r="C24" s="25" t="s">
        <v>9</v>
      </c>
      <c r="D24" s="32">
        <v>10246.129999999999</v>
      </c>
      <c r="E24" s="46"/>
    </row>
    <row r="25" spans="1:5" ht="22.5" x14ac:dyDescent="0.25">
      <c r="A25" s="23" t="s">
        <v>40</v>
      </c>
      <c r="B25" s="31" t="s">
        <v>41</v>
      </c>
      <c r="C25" s="25" t="s">
        <v>9</v>
      </c>
      <c r="D25" s="32">
        <v>1122.22</v>
      </c>
      <c r="E25" s="50"/>
    </row>
    <row r="26" spans="1:5" ht="33.75" x14ac:dyDescent="0.25">
      <c r="A26" s="23" t="s">
        <v>42</v>
      </c>
      <c r="B26" s="31" t="s">
        <v>43</v>
      </c>
      <c r="C26" s="25" t="s">
        <v>9</v>
      </c>
      <c r="D26" s="26">
        <v>2827.93</v>
      </c>
      <c r="E26" s="50"/>
    </row>
  </sheetData>
  <mergeCells count="2">
    <mergeCell ref="A5:D5"/>
    <mergeCell ref="A6:D6"/>
  </mergeCells>
  <pageMargins left="0.7" right="0.7" top="0.75" bottom="0.75" header="0.3" footer="0.3"/>
  <pageSetup paperSize="9" scale="92" orientation="portrait" horizontalDpi="180" verticalDpi="180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"/>
  <sheetViews>
    <sheetView zoomScaleNormal="100" workbookViewId="0">
      <selection activeCell="A5" sqref="A5:D5"/>
    </sheetView>
  </sheetViews>
  <sheetFormatPr defaultRowHeight="11.25" x14ac:dyDescent="0.25"/>
  <cols>
    <col min="1" max="1" width="9.140625" style="34"/>
    <col min="2" max="2" width="44.5703125" style="34" customWidth="1"/>
    <col min="3" max="3" width="9.140625" style="34"/>
    <col min="4" max="4" width="23.5703125" style="35" customWidth="1"/>
    <col min="5" max="16384" width="9.140625" style="1"/>
  </cols>
  <sheetData>
    <row r="4" spans="1:5" x14ac:dyDescent="0.25">
      <c r="A4" s="16"/>
      <c r="B4" s="16"/>
      <c r="C4" s="16"/>
      <c r="D4" s="39"/>
    </row>
    <row r="5" spans="1:5" ht="48" customHeight="1" x14ac:dyDescent="0.25">
      <c r="A5" s="57" t="s">
        <v>51</v>
      </c>
      <c r="B5" s="57"/>
      <c r="C5" s="57"/>
      <c r="D5" s="57"/>
    </row>
    <row r="6" spans="1:5" x14ac:dyDescent="0.25">
      <c r="A6" s="56" t="s">
        <v>44</v>
      </c>
      <c r="B6" s="56"/>
      <c r="C6" s="56"/>
      <c r="D6" s="56"/>
    </row>
    <row r="7" spans="1:5" x14ac:dyDescent="0.25">
      <c r="A7" s="16"/>
      <c r="B7" s="17"/>
      <c r="C7" s="17"/>
      <c r="D7" s="18"/>
    </row>
    <row r="8" spans="1:5" ht="34.5" thickBot="1" x14ac:dyDescent="0.2">
      <c r="A8" s="40" t="s">
        <v>0</v>
      </c>
      <c r="B8" s="41" t="s">
        <v>1</v>
      </c>
      <c r="C8" s="41" t="s">
        <v>2</v>
      </c>
      <c r="D8" s="41" t="s">
        <v>3</v>
      </c>
      <c r="E8" s="4"/>
    </row>
    <row r="9" spans="1:5" ht="12" thickTop="1" x14ac:dyDescent="0.15">
      <c r="A9" s="42" t="s">
        <v>4</v>
      </c>
      <c r="B9" s="43" t="s">
        <v>5</v>
      </c>
      <c r="C9" s="43" t="s">
        <v>6</v>
      </c>
      <c r="D9" s="44" t="s">
        <v>7</v>
      </c>
      <c r="E9" s="5"/>
    </row>
    <row r="10" spans="1:5" ht="22.5" x14ac:dyDescent="0.15">
      <c r="A10" s="23" t="s">
        <v>4</v>
      </c>
      <c r="B10" s="24" t="s">
        <v>8</v>
      </c>
      <c r="C10" s="25" t="s">
        <v>9</v>
      </c>
      <c r="D10" s="45">
        <f>D11</f>
        <v>132450.01</v>
      </c>
      <c r="E10" s="9"/>
    </row>
    <row r="11" spans="1:5" ht="30" x14ac:dyDescent="0.25">
      <c r="A11" s="23" t="s">
        <v>11</v>
      </c>
      <c r="B11" s="28" t="s">
        <v>45</v>
      </c>
      <c r="C11" s="25" t="s">
        <v>9</v>
      </c>
      <c r="D11" s="33">
        <v>132450.01</v>
      </c>
      <c r="E11" s="10"/>
    </row>
    <row r="12" spans="1:5" ht="33.75" x14ac:dyDescent="0.15">
      <c r="A12" s="23" t="s">
        <v>5</v>
      </c>
      <c r="B12" s="24" t="s">
        <v>13</v>
      </c>
      <c r="C12" s="25" t="s">
        <v>9</v>
      </c>
      <c r="D12" s="45">
        <f>D13+D14+D15+D16</f>
        <v>141080.04999999999</v>
      </c>
      <c r="E12" s="9"/>
    </row>
    <row r="13" spans="1:5" ht="33.75" x14ac:dyDescent="0.25">
      <c r="A13" s="23" t="s">
        <v>14</v>
      </c>
      <c r="B13" s="31" t="s">
        <v>49</v>
      </c>
      <c r="C13" s="25" t="s">
        <v>9</v>
      </c>
      <c r="D13" s="33">
        <v>44097.4</v>
      </c>
      <c r="E13" s="11"/>
    </row>
    <row r="14" spans="1:5" ht="33.75" x14ac:dyDescent="0.15">
      <c r="A14" s="23" t="s">
        <v>16</v>
      </c>
      <c r="B14" s="31" t="s">
        <v>46</v>
      </c>
      <c r="C14" s="25" t="s">
        <v>9</v>
      </c>
      <c r="D14" s="33">
        <v>76239.600000000006</v>
      </c>
      <c r="E14" s="9"/>
    </row>
    <row r="15" spans="1:5" ht="22.5" x14ac:dyDescent="0.15">
      <c r="A15" s="23" t="s">
        <v>18</v>
      </c>
      <c r="B15" s="31" t="s">
        <v>47</v>
      </c>
      <c r="C15" s="25" t="s">
        <v>9</v>
      </c>
      <c r="D15" s="33">
        <v>20743.05</v>
      </c>
      <c r="E15" s="9"/>
    </row>
    <row r="16" spans="1:5" ht="45" x14ac:dyDescent="0.15">
      <c r="A16" s="23" t="s">
        <v>20</v>
      </c>
      <c r="B16" s="31" t="s">
        <v>48</v>
      </c>
      <c r="C16" s="25" t="s">
        <v>9</v>
      </c>
      <c r="D16" s="33">
        <v>0</v>
      </c>
      <c r="E16" s="9"/>
    </row>
  </sheetData>
  <mergeCells count="2">
    <mergeCell ref="A5:D5"/>
    <mergeCell ref="A6:D6"/>
  </mergeCells>
  <pageMargins left="0.7" right="0.7" top="0.75" bottom="0.75" header="0.3" footer="0.3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"/>
  <sheetViews>
    <sheetView tabSelected="1" zoomScaleNormal="100" workbookViewId="0">
      <selection activeCell="A5" sqref="A5:D5"/>
    </sheetView>
  </sheetViews>
  <sheetFormatPr defaultRowHeight="11.25" x14ac:dyDescent="0.25"/>
  <cols>
    <col min="1" max="1" width="9.140625" style="34"/>
    <col min="2" max="2" width="44.28515625" style="34" customWidth="1"/>
    <col min="3" max="3" width="10.85546875" style="34" customWidth="1"/>
    <col min="4" max="4" width="21.28515625" style="35" customWidth="1"/>
    <col min="5" max="5" width="12.85546875" style="3" bestFit="1" customWidth="1"/>
    <col min="6" max="6" width="10.42578125" style="1" bestFit="1" customWidth="1"/>
    <col min="7" max="16384" width="9.140625" style="1"/>
  </cols>
  <sheetData>
    <row r="4" spans="1:6" x14ac:dyDescent="0.25">
      <c r="A4" s="16"/>
      <c r="B4" s="16"/>
      <c r="C4" s="16"/>
      <c r="D4" s="17"/>
    </row>
    <row r="5" spans="1:6" ht="54" customHeight="1" x14ac:dyDescent="0.25">
      <c r="A5" s="55" t="s">
        <v>55</v>
      </c>
      <c r="B5" s="55"/>
      <c r="C5" s="55"/>
      <c r="D5" s="55"/>
    </row>
    <row r="6" spans="1:6" ht="14.25" customHeight="1" x14ac:dyDescent="0.25">
      <c r="A6" s="56" t="s">
        <v>44</v>
      </c>
      <c r="B6" s="56"/>
      <c r="C6" s="56"/>
      <c r="D6" s="56"/>
    </row>
    <row r="7" spans="1:6" x14ac:dyDescent="0.25">
      <c r="A7" s="16"/>
      <c r="B7" s="17"/>
      <c r="C7" s="17"/>
      <c r="D7" s="18"/>
    </row>
    <row r="8" spans="1:6" ht="23.25" thickBot="1" x14ac:dyDescent="0.2">
      <c r="A8" s="19" t="s">
        <v>0</v>
      </c>
      <c r="B8" s="20" t="s">
        <v>1</v>
      </c>
      <c r="C8" s="21" t="s">
        <v>2</v>
      </c>
      <c r="D8" s="21" t="s">
        <v>3</v>
      </c>
      <c r="E8" s="12"/>
    </row>
    <row r="9" spans="1:6" ht="12" thickTop="1" x14ac:dyDescent="0.15">
      <c r="A9" s="22" t="s">
        <v>4</v>
      </c>
      <c r="B9" s="22" t="s">
        <v>5</v>
      </c>
      <c r="C9" s="22" t="s">
        <v>6</v>
      </c>
      <c r="D9" s="22" t="s">
        <v>7</v>
      </c>
      <c r="E9" s="13"/>
    </row>
    <row r="10" spans="1:6" ht="22.5" x14ac:dyDescent="0.15">
      <c r="A10" s="23" t="s">
        <v>4</v>
      </c>
      <c r="B10" s="24" t="s">
        <v>8</v>
      </c>
      <c r="C10" s="25" t="s">
        <v>9</v>
      </c>
      <c r="D10" s="26">
        <f>D11</f>
        <v>279650.75</v>
      </c>
      <c r="E10" s="12"/>
    </row>
    <row r="11" spans="1:6" ht="15" x14ac:dyDescent="0.25">
      <c r="A11" s="27" t="s">
        <v>11</v>
      </c>
      <c r="B11" s="28" t="s">
        <v>12</v>
      </c>
      <c r="C11" s="29" t="s">
        <v>9</v>
      </c>
      <c r="D11" s="30">
        <v>279650.75</v>
      </c>
      <c r="E11" s="14"/>
    </row>
    <row r="12" spans="1:6" ht="33.75" x14ac:dyDescent="0.15">
      <c r="A12" s="23" t="s">
        <v>5</v>
      </c>
      <c r="B12" s="24" t="s">
        <v>13</v>
      </c>
      <c r="C12" s="25" t="s">
        <v>9</v>
      </c>
      <c r="D12" s="26">
        <f>SUM(D13:D24)</f>
        <v>250078.99999999997</v>
      </c>
      <c r="E12" s="12"/>
      <c r="F12" s="8"/>
    </row>
    <row r="13" spans="1:6" ht="22.5" x14ac:dyDescent="0.25">
      <c r="A13" s="23" t="s">
        <v>14</v>
      </c>
      <c r="B13" s="31" t="s">
        <v>15</v>
      </c>
      <c r="C13" s="25" t="s">
        <v>9</v>
      </c>
      <c r="D13" s="32">
        <v>59665.08</v>
      </c>
      <c r="E13" s="15"/>
    </row>
    <row r="14" spans="1:6" ht="33.75" x14ac:dyDescent="0.25">
      <c r="A14" s="23" t="s">
        <v>18</v>
      </c>
      <c r="B14" s="31" t="s">
        <v>19</v>
      </c>
      <c r="C14" s="25" t="s">
        <v>9</v>
      </c>
      <c r="D14" s="32">
        <v>48145.18</v>
      </c>
      <c r="E14" s="15"/>
    </row>
    <row r="15" spans="1:6" ht="22.5" x14ac:dyDescent="0.15">
      <c r="A15" s="23" t="s">
        <v>20</v>
      </c>
      <c r="B15" s="31" t="s">
        <v>21</v>
      </c>
      <c r="C15" s="25" t="s">
        <v>9</v>
      </c>
      <c r="D15" s="32">
        <v>5.78</v>
      </c>
      <c r="E15" s="12"/>
    </row>
    <row r="16" spans="1:6" ht="22.5" x14ac:dyDescent="0.15">
      <c r="A16" s="23" t="s">
        <v>24</v>
      </c>
      <c r="B16" s="31" t="s">
        <v>25</v>
      </c>
      <c r="C16" s="25" t="s">
        <v>9</v>
      </c>
      <c r="D16" s="32">
        <v>18137.09</v>
      </c>
      <c r="E16" s="12"/>
    </row>
    <row r="17" spans="1:5" ht="22.5" x14ac:dyDescent="0.15">
      <c r="A17" s="23" t="s">
        <v>26</v>
      </c>
      <c r="B17" s="31" t="s">
        <v>27</v>
      </c>
      <c r="C17" s="25" t="s">
        <v>9</v>
      </c>
      <c r="D17" s="32">
        <v>5522.53</v>
      </c>
      <c r="E17" s="12"/>
    </row>
    <row r="18" spans="1:5" ht="22.5" x14ac:dyDescent="0.25">
      <c r="A18" s="23" t="s">
        <v>28</v>
      </c>
      <c r="B18" s="31" t="s">
        <v>29</v>
      </c>
      <c r="C18" s="25" t="s">
        <v>9</v>
      </c>
      <c r="D18" s="32">
        <v>10460.14</v>
      </c>
      <c r="E18" s="15"/>
    </row>
    <row r="19" spans="1:5" ht="22.5" x14ac:dyDescent="0.25">
      <c r="A19" s="23" t="s">
        <v>30</v>
      </c>
      <c r="B19" s="31" t="s">
        <v>31</v>
      </c>
      <c r="C19" s="25" t="s">
        <v>9</v>
      </c>
      <c r="D19" s="32">
        <v>3158.96</v>
      </c>
      <c r="E19" s="15"/>
    </row>
    <row r="20" spans="1:5" ht="22.5" x14ac:dyDescent="0.25">
      <c r="A20" s="23" t="s">
        <v>32</v>
      </c>
      <c r="B20" s="31" t="s">
        <v>33</v>
      </c>
      <c r="C20" s="25" t="s">
        <v>9</v>
      </c>
      <c r="D20" s="32">
        <v>10904.02</v>
      </c>
      <c r="E20" s="15"/>
    </row>
    <row r="21" spans="1:5" ht="22.5" x14ac:dyDescent="0.15">
      <c r="A21" s="23" t="s">
        <v>36</v>
      </c>
      <c r="B21" s="31" t="s">
        <v>37</v>
      </c>
      <c r="C21" s="25" t="s">
        <v>9</v>
      </c>
      <c r="D21" s="32">
        <v>6653.01</v>
      </c>
      <c r="E21" s="12"/>
    </row>
    <row r="22" spans="1:5" ht="22.5" x14ac:dyDescent="0.15">
      <c r="A22" s="23" t="s">
        <v>38</v>
      </c>
      <c r="B22" s="31" t="s">
        <v>39</v>
      </c>
      <c r="C22" s="25" t="s">
        <v>9</v>
      </c>
      <c r="D22" s="32">
        <v>13916.03</v>
      </c>
      <c r="E22" s="12"/>
    </row>
    <row r="23" spans="1:5" ht="33.75" x14ac:dyDescent="0.25">
      <c r="A23" s="23" t="s">
        <v>40</v>
      </c>
      <c r="B23" s="31" t="s">
        <v>41</v>
      </c>
      <c r="C23" s="25" t="s">
        <v>9</v>
      </c>
      <c r="D23" s="32">
        <v>67852.72</v>
      </c>
      <c r="E23" s="15"/>
    </row>
    <row r="24" spans="1:5" ht="33.75" x14ac:dyDescent="0.25">
      <c r="A24" s="23" t="s">
        <v>42</v>
      </c>
      <c r="B24" s="31" t="s">
        <v>43</v>
      </c>
      <c r="C24" s="25" t="s">
        <v>9</v>
      </c>
      <c r="D24" s="26">
        <f>5652.31+6.15</f>
        <v>5658.46</v>
      </c>
      <c r="E24" s="15"/>
    </row>
  </sheetData>
  <mergeCells count="2">
    <mergeCell ref="A5:D5"/>
    <mergeCell ref="A6:D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4"/>
  <sheetViews>
    <sheetView workbookViewId="0">
      <selection activeCell="H12" sqref="H12"/>
    </sheetView>
  </sheetViews>
  <sheetFormatPr defaultRowHeight="11.25" x14ac:dyDescent="0.25"/>
  <cols>
    <col min="1" max="1" width="9.140625" style="34"/>
    <col min="2" max="2" width="44" style="34" customWidth="1"/>
    <col min="3" max="3" width="11.85546875" style="34" customWidth="1"/>
    <col min="4" max="4" width="23.85546875" style="35" customWidth="1"/>
    <col min="5" max="5" width="10.140625" style="49" customWidth="1"/>
    <col min="6" max="16384" width="9.140625" style="1"/>
  </cols>
  <sheetData>
    <row r="4" spans="1:5" x14ac:dyDescent="0.25">
      <c r="A4" s="16"/>
      <c r="B4" s="16"/>
      <c r="C4" s="16"/>
      <c r="D4" s="17"/>
    </row>
    <row r="5" spans="1:5" ht="43.5" customHeight="1" x14ac:dyDescent="0.25">
      <c r="A5" s="57" t="s">
        <v>54</v>
      </c>
      <c r="B5" s="57"/>
      <c r="C5" s="57"/>
      <c r="D5" s="57"/>
    </row>
    <row r="6" spans="1:5" x14ac:dyDescent="0.25">
      <c r="A6" s="56" t="s">
        <v>44</v>
      </c>
      <c r="B6" s="56"/>
      <c r="C6" s="56"/>
      <c r="D6" s="56"/>
    </row>
    <row r="7" spans="1:5" x14ac:dyDescent="0.25">
      <c r="A7" s="16"/>
      <c r="B7" s="17"/>
      <c r="C7" s="17"/>
      <c r="D7" s="18"/>
    </row>
    <row r="8" spans="1:5" ht="23.25" thickBot="1" x14ac:dyDescent="0.2">
      <c r="A8" s="19" t="s">
        <v>0</v>
      </c>
      <c r="B8" s="20" t="s">
        <v>1</v>
      </c>
      <c r="C8" s="21" t="s">
        <v>2</v>
      </c>
      <c r="D8" s="21" t="s">
        <v>3</v>
      </c>
      <c r="E8" s="51"/>
    </row>
    <row r="9" spans="1:5" ht="12" thickTop="1" x14ac:dyDescent="0.15">
      <c r="A9" s="22" t="s">
        <v>4</v>
      </c>
      <c r="B9" s="22" t="s">
        <v>5</v>
      </c>
      <c r="C9" s="22" t="s">
        <v>6</v>
      </c>
      <c r="D9" s="22" t="s">
        <v>7</v>
      </c>
      <c r="E9" s="52"/>
    </row>
    <row r="10" spans="1:5" ht="22.5" x14ac:dyDescent="0.15">
      <c r="A10" s="23" t="s">
        <v>4</v>
      </c>
      <c r="B10" s="24" t="s">
        <v>8</v>
      </c>
      <c r="C10" s="25" t="s">
        <v>9</v>
      </c>
      <c r="D10" s="26">
        <f>D11</f>
        <v>10239.6</v>
      </c>
      <c r="E10" s="51"/>
    </row>
    <row r="11" spans="1:5" ht="15" x14ac:dyDescent="0.25">
      <c r="A11" s="27" t="s">
        <v>11</v>
      </c>
      <c r="B11" s="28" t="s">
        <v>50</v>
      </c>
      <c r="C11" s="29" t="s">
        <v>9</v>
      </c>
      <c r="D11" s="30">
        <v>10239.6</v>
      </c>
      <c r="E11" s="53"/>
    </row>
    <row r="12" spans="1:5" ht="33.75" x14ac:dyDescent="0.15">
      <c r="A12" s="23" t="s">
        <v>5</v>
      </c>
      <c r="B12" s="24" t="s">
        <v>13</v>
      </c>
      <c r="C12" s="25" t="s">
        <v>9</v>
      </c>
      <c r="D12" s="26">
        <f>SUM(D13:D24)</f>
        <v>14211.84</v>
      </c>
      <c r="E12" s="51"/>
    </row>
    <row r="13" spans="1:5" ht="22.5" x14ac:dyDescent="0.25">
      <c r="A13" s="23" t="s">
        <v>14</v>
      </c>
      <c r="B13" s="31" t="s">
        <v>15</v>
      </c>
      <c r="C13" s="25" t="s">
        <v>9</v>
      </c>
      <c r="D13" s="32">
        <v>8921.8700000000008</v>
      </c>
      <c r="E13" s="54"/>
    </row>
    <row r="14" spans="1:5" ht="33.75" x14ac:dyDescent="0.25">
      <c r="A14" s="23" t="s">
        <v>18</v>
      </c>
      <c r="B14" s="31" t="s">
        <v>19</v>
      </c>
      <c r="C14" s="25" t="s">
        <v>9</v>
      </c>
      <c r="D14" s="32">
        <v>1279.8399999999999</v>
      </c>
      <c r="E14" s="54"/>
    </row>
    <row r="15" spans="1:5" ht="22.5" x14ac:dyDescent="0.15">
      <c r="A15" s="23" t="s">
        <v>20</v>
      </c>
      <c r="B15" s="31" t="s">
        <v>21</v>
      </c>
      <c r="C15" s="25" t="s">
        <v>9</v>
      </c>
      <c r="D15" s="32">
        <v>1.23</v>
      </c>
      <c r="E15" s="51"/>
    </row>
    <row r="16" spans="1:5" ht="22.5" x14ac:dyDescent="0.15">
      <c r="A16" s="23" t="s">
        <v>24</v>
      </c>
      <c r="B16" s="31" t="s">
        <v>25</v>
      </c>
      <c r="C16" s="25" t="s">
        <v>9</v>
      </c>
      <c r="D16" s="32">
        <v>1032.8599999999999</v>
      </c>
      <c r="E16" s="51"/>
    </row>
    <row r="17" spans="1:5" ht="22.5" x14ac:dyDescent="0.15">
      <c r="A17" s="23" t="s">
        <v>26</v>
      </c>
      <c r="B17" s="31" t="s">
        <v>27</v>
      </c>
      <c r="C17" s="25" t="s">
        <v>9</v>
      </c>
      <c r="D17" s="32">
        <v>311.92</v>
      </c>
      <c r="E17" s="51"/>
    </row>
    <row r="18" spans="1:5" ht="22.5" x14ac:dyDescent="0.25">
      <c r="A18" s="23" t="s">
        <v>28</v>
      </c>
      <c r="B18" s="31" t="s">
        <v>29</v>
      </c>
      <c r="C18" s="25" t="s">
        <v>9</v>
      </c>
      <c r="D18" s="32">
        <v>195.84</v>
      </c>
      <c r="E18" s="54"/>
    </row>
    <row r="19" spans="1:5" ht="22.5" x14ac:dyDescent="0.25">
      <c r="A19" s="23" t="s">
        <v>30</v>
      </c>
      <c r="B19" s="31" t="s">
        <v>31</v>
      </c>
      <c r="C19" s="25" t="s">
        <v>9</v>
      </c>
      <c r="D19" s="32">
        <v>59.14</v>
      </c>
      <c r="E19" s="54"/>
    </row>
    <row r="20" spans="1:5" ht="22.5" x14ac:dyDescent="0.25">
      <c r="A20" s="23" t="s">
        <v>32</v>
      </c>
      <c r="B20" s="31" t="s">
        <v>33</v>
      </c>
      <c r="C20" s="25" t="s">
        <v>9</v>
      </c>
      <c r="D20" s="32">
        <v>238.15</v>
      </c>
      <c r="E20" s="54"/>
    </row>
    <row r="21" spans="1:5" ht="22.5" x14ac:dyDescent="0.15">
      <c r="A21" s="23" t="s">
        <v>36</v>
      </c>
      <c r="B21" s="31" t="s">
        <v>37</v>
      </c>
      <c r="C21" s="25" t="s">
        <v>9</v>
      </c>
      <c r="D21" s="32">
        <v>421.03</v>
      </c>
      <c r="E21" s="51"/>
    </row>
    <row r="22" spans="1:5" ht="22.5" x14ac:dyDescent="0.15">
      <c r="A22" s="23" t="s">
        <v>38</v>
      </c>
      <c r="B22" s="31" t="s">
        <v>39</v>
      </c>
      <c r="C22" s="25" t="s">
        <v>9</v>
      </c>
      <c r="D22" s="32">
        <v>1309.81</v>
      </c>
      <c r="E22" s="51"/>
    </row>
    <row r="23" spans="1:5" ht="33.75" x14ac:dyDescent="0.25">
      <c r="A23" s="23" t="s">
        <v>40</v>
      </c>
      <c r="B23" s="31" t="s">
        <v>41</v>
      </c>
      <c r="C23" s="25" t="s">
        <v>9</v>
      </c>
      <c r="D23" s="32">
        <v>281.58</v>
      </c>
      <c r="E23" s="54"/>
    </row>
    <row r="24" spans="1:5" ht="33.75" x14ac:dyDescent="0.25">
      <c r="A24" s="23" t="s">
        <v>42</v>
      </c>
      <c r="B24" s="31" t="s">
        <v>43</v>
      </c>
      <c r="C24" s="25" t="s">
        <v>9</v>
      </c>
      <c r="D24" s="26">
        <v>158.57</v>
      </c>
      <c r="E24" s="54"/>
    </row>
  </sheetData>
  <mergeCells count="2"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газовые котельные</vt:lpstr>
      <vt:lpstr>угольные, дровяные</vt:lpstr>
      <vt:lpstr>ГВС открытая</vt:lpstr>
      <vt:lpstr>услуга передачи ООО ТТС</vt:lpstr>
      <vt:lpstr>ВГОК,РУШ</vt:lpstr>
      <vt:lpstr>'газовые котельные'!Область_печати</vt:lpstr>
      <vt:lpstr>'ГВС открытая'!Область_печати</vt:lpstr>
      <vt:lpstr>'угольные, дровяные'!Область_печати</vt:lpstr>
      <vt:lpstr>'услуга передачи ООО ТТС'!Область_печати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2016-05-05T06:50:26Z</dcterms:modified>
</cp:coreProperties>
</file>